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ocuments\00- MARCHES GHT\2025- DOC COMMUNICATION -transmis COM pr avis le 05-06-25\DCE V2\"/>
    </mc:Choice>
  </mc:AlternateContent>
  <bookViews>
    <workbookView xWindow="0" yWindow="0" windowWidth="28800" windowHeight="11400" activeTab="2"/>
  </bookViews>
  <sheets>
    <sheet name="LOT 1" sheetId="1" r:id="rId1"/>
    <sheet name="LOT 2" sheetId="2" r:id="rId2"/>
    <sheet name="LOT 3" sheetId="3" r:id="rId3"/>
    <sheet name="LOT 4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4" i="2" l="1"/>
  <c r="J97" i="1"/>
  <c r="I97" i="1"/>
  <c r="H97" i="1"/>
  <c r="G97" i="1"/>
  <c r="F97" i="1"/>
  <c r="E97" i="1"/>
  <c r="G31" i="1"/>
  <c r="F31" i="1"/>
  <c r="E31" i="1"/>
</calcChain>
</file>

<file path=xl/sharedStrings.xml><?xml version="1.0" encoding="utf-8"?>
<sst xmlns="http://schemas.openxmlformats.org/spreadsheetml/2006/main" count="872" uniqueCount="284">
  <si>
    <t>Fourniture d’imprimés de communication pour l'Hôpital NOVO</t>
  </si>
  <si>
    <t>Annexe   BORDEREAU DES PRIX</t>
  </si>
  <si>
    <t>SOUS-LOT 1.1</t>
  </si>
  <si>
    <t>FORMAT A5 FERME - A4 OUVERT</t>
  </si>
  <si>
    <t>PAPIER BLANC DEMI MAT 135 GR</t>
  </si>
  <si>
    <t>IMPRESSION QUADRI RECTO VERSO</t>
  </si>
  <si>
    <t>FORMAT FERME 1 PLI</t>
  </si>
  <si>
    <t>TIRAGES</t>
  </si>
  <si>
    <t>4 PAGES</t>
  </si>
  <si>
    <t>200 EX</t>
  </si>
  <si>
    <t>300 EX</t>
  </si>
  <si>
    <t>500 EX</t>
  </si>
  <si>
    <t>800 EX</t>
  </si>
  <si>
    <t>1000 EX</t>
  </si>
  <si>
    <t>2000 EX</t>
  </si>
  <si>
    <t>Prix HT du tirage</t>
  </si>
  <si>
    <t>8 PAGES</t>
  </si>
  <si>
    <t>100 EX</t>
  </si>
  <si>
    <t>12 PAGES</t>
  </si>
  <si>
    <t>50 EX</t>
  </si>
  <si>
    <t>16 PAGES</t>
  </si>
  <si>
    <t>20 PAGES</t>
  </si>
  <si>
    <t>24 PAGES</t>
  </si>
  <si>
    <t>12500 exemplaires en 30 tirages</t>
  </si>
  <si>
    <t>12500 exemplaires en 37 tirages</t>
  </si>
  <si>
    <t>8900 exemplaires en 40 tirages</t>
  </si>
  <si>
    <t>700 exemplaires en 6 tirages</t>
  </si>
  <si>
    <t>1100  exemplaires en 8 tirages</t>
  </si>
  <si>
    <t xml:space="preserve">Livraison sous blister </t>
  </si>
  <si>
    <t>SOUS-LOT 1.2</t>
  </si>
  <si>
    <t>BROCHURES A4</t>
  </si>
  <si>
    <t>FORMAT FERME  : A4</t>
  </si>
  <si>
    <t xml:space="preserve">FORMAT OUVERT : A3 </t>
  </si>
  <si>
    <t>PAPIER COUCHE DEMI MAT 90 GR</t>
  </si>
  <si>
    <t>IMPRESSION QUADRI RECTO-VERSO</t>
  </si>
  <si>
    <t>PIQURE A CHEVAL 2 POINTS</t>
  </si>
  <si>
    <t xml:space="preserve">8 PAGES </t>
  </si>
  <si>
    <t>28 PAGES</t>
  </si>
  <si>
    <t>32 PAGES</t>
  </si>
  <si>
    <t>PAPIER BLANC  100 gr</t>
  </si>
  <si>
    <t>RELIURE PLASTIQUE AVEC RHODOID ET CARTONETTE</t>
  </si>
  <si>
    <t xml:space="preserve">100 EX </t>
  </si>
  <si>
    <t>Nouveau  format</t>
  </si>
  <si>
    <t>5000 EX</t>
  </si>
  <si>
    <t>10000 EX</t>
  </si>
  <si>
    <t>15000 EX</t>
  </si>
  <si>
    <t>SOUS-LOT 1.3</t>
  </si>
  <si>
    <t>FORMAT A4 OUVERT</t>
  </si>
  <si>
    <t>PAPIER BLANC DEMI MAT 115 GR</t>
  </si>
  <si>
    <t>FORMAT FERME PLIE PORTEFEUILLE (2 PLIS)</t>
  </si>
  <si>
    <t>TRIPTYQUES</t>
  </si>
  <si>
    <t>TRIPTYQUE</t>
  </si>
  <si>
    <t>250 EX</t>
  </si>
  <si>
    <t>3000 EX</t>
  </si>
  <si>
    <t>SOUS-LOT 1.4</t>
  </si>
  <si>
    <t>5 EX</t>
  </si>
  <si>
    <t>8 EX</t>
  </si>
  <si>
    <t>10 EX</t>
  </si>
  <si>
    <t>2 Agraphes à cheval ou piqure à cheval (selon nbre de pages)</t>
  </si>
  <si>
    <t>80 EX</t>
  </si>
  <si>
    <t>150 EX</t>
  </si>
  <si>
    <r>
      <rPr>
        <b/>
        <sz val="11"/>
        <color theme="1"/>
        <rFont val="Aptos Narrow"/>
        <family val="2"/>
        <scheme val="minor"/>
      </rPr>
      <t>80 PAGES</t>
    </r>
    <r>
      <rPr>
        <sz val="11"/>
        <color theme="1"/>
        <rFont val="Aptos Narrow"/>
        <family val="2"/>
        <scheme val="minor"/>
      </rPr>
      <t xml:space="preserve"> 
</t>
    </r>
    <r>
      <rPr>
        <sz val="9"/>
        <color theme="1"/>
        <rFont val="Aptos Narrow"/>
        <family val="2"/>
        <scheme val="minor"/>
      </rPr>
      <t xml:space="preserve"> +/- 10% dont couverture</t>
    </r>
  </si>
  <si>
    <r>
      <rPr>
        <b/>
        <sz val="11"/>
        <color theme="1"/>
        <rFont val="Aptos Narrow"/>
        <family val="2"/>
        <scheme val="minor"/>
      </rPr>
      <t>100 PAGES</t>
    </r>
    <r>
      <rPr>
        <sz val="11"/>
        <color theme="1"/>
        <rFont val="Aptos Narrow"/>
        <family val="2"/>
        <scheme val="minor"/>
      </rPr>
      <t xml:space="preserve"> 
</t>
    </r>
    <r>
      <rPr>
        <sz val="9"/>
        <color theme="1"/>
        <rFont val="Aptos Narrow"/>
        <family val="2"/>
        <scheme val="minor"/>
      </rPr>
      <t xml:space="preserve"> +/- 10% dont couverture</t>
    </r>
  </si>
  <si>
    <r>
      <rPr>
        <b/>
        <sz val="11"/>
        <color theme="1"/>
        <rFont val="Aptos Narrow"/>
        <family val="2"/>
        <scheme val="minor"/>
      </rPr>
      <t>120 PAGES</t>
    </r>
    <r>
      <rPr>
        <sz val="11"/>
        <color theme="1"/>
        <rFont val="Aptos Narrow"/>
        <family val="2"/>
        <scheme val="minor"/>
      </rPr>
      <t xml:space="preserve"> 
</t>
    </r>
    <r>
      <rPr>
        <sz val="9"/>
        <color theme="1"/>
        <rFont val="Aptos Narrow"/>
        <family val="2"/>
        <scheme val="minor"/>
      </rPr>
      <t xml:space="preserve"> +/- 10% dont couverture</t>
    </r>
  </si>
  <si>
    <t>COUVERTURE PAPIER BLANC DEMI MAT 200 GR</t>
  </si>
  <si>
    <t>PAGES INTERIEURES PAPIER BLANC DEMI MAT 80 GR</t>
  </si>
  <si>
    <t>IMPRESSION COUVERTURE QUADRI RECTO VERSO</t>
  </si>
  <si>
    <t>IMPRESSION PAGES INTERIEURES NOIR ET BLANC RECTO VERSO</t>
  </si>
  <si>
    <t>FINITION DOS CARRE COLLE  et rainage de la couverture</t>
  </si>
  <si>
    <t>FINITION DOS CARRE COLLE  et rainage de la couverture  ou RELIURE SPIRALE METALLIQUE</t>
  </si>
  <si>
    <t>120 EX</t>
  </si>
  <si>
    <t>FINITION DOS CARRE COLLE et rainage de la couverture</t>
  </si>
  <si>
    <t>FORMAT FERME : A6</t>
  </si>
  <si>
    <t>FORMAT A6</t>
  </si>
  <si>
    <r>
      <rPr>
        <b/>
        <sz val="11"/>
        <color theme="1"/>
        <rFont val="Aptos Narrow"/>
        <family val="2"/>
        <scheme val="minor"/>
      </rPr>
      <t>60 PAGES</t>
    </r>
    <r>
      <rPr>
        <sz val="11"/>
        <color theme="1"/>
        <rFont val="Aptos Narrow"/>
        <family val="2"/>
        <scheme val="minor"/>
      </rPr>
      <t xml:space="preserve"> 
</t>
    </r>
    <r>
      <rPr>
        <sz val="9"/>
        <color theme="1"/>
        <rFont val="Aptos Narrow"/>
        <family val="2"/>
        <scheme val="minor"/>
      </rPr>
      <t xml:space="preserve"> +/- 10% dont couverture</t>
    </r>
  </si>
  <si>
    <t>nouveau format</t>
  </si>
  <si>
    <t>Nouveau format</t>
  </si>
  <si>
    <t xml:space="preserve">nouveau format </t>
  </si>
  <si>
    <t>RAINAGE</t>
  </si>
  <si>
    <t>4 PAGES DE COUVERTURE QUADRI RV SUR 250 GR PRODESIGN</t>
  </si>
  <si>
    <t>INTERIEUR QUADRI RV SUR 90 GR PRODESIGN</t>
  </si>
  <si>
    <t>DOS CARRE COLLE</t>
  </si>
  <si>
    <t>INTERIEUR FORMAT OUVERT 420 X 297 MM - FERME 210 X 297 MM</t>
  </si>
  <si>
    <t>BROCHURE STANDARD</t>
  </si>
  <si>
    <t>BROCHURE SUPERIEURE</t>
  </si>
  <si>
    <r>
      <t xml:space="preserve">60 PAGES
</t>
    </r>
    <r>
      <rPr>
        <sz val="9"/>
        <color theme="1"/>
        <rFont val="Aptos Narrow"/>
        <family val="2"/>
        <scheme val="minor"/>
      </rPr>
      <t xml:space="preserve"> +/- 10%</t>
    </r>
  </si>
  <si>
    <r>
      <t xml:space="preserve">80 PAGES
</t>
    </r>
    <r>
      <rPr>
        <sz val="9"/>
        <color theme="1"/>
        <rFont val="Aptos Narrow"/>
        <family val="2"/>
        <scheme val="minor"/>
      </rPr>
      <t xml:space="preserve"> +/- 10%</t>
    </r>
  </si>
  <si>
    <r>
      <t xml:space="preserve">100 PAGES
</t>
    </r>
    <r>
      <rPr>
        <sz val="9"/>
        <color theme="1"/>
        <rFont val="Aptos Narrow"/>
        <family val="2"/>
        <scheme val="minor"/>
      </rPr>
      <t xml:space="preserve"> +/- 10%</t>
    </r>
  </si>
  <si>
    <r>
      <t xml:space="preserve">820 PAGES
</t>
    </r>
    <r>
      <rPr>
        <sz val="9"/>
        <color theme="1"/>
        <rFont val="Aptos Narrow"/>
        <family val="2"/>
        <scheme val="minor"/>
      </rPr>
      <t xml:space="preserve"> (+/-10%)</t>
    </r>
  </si>
  <si>
    <t>SOUS-LOT 2.1</t>
  </si>
  <si>
    <t>Qté annuelle estimée</t>
  </si>
  <si>
    <t>Recto Verso</t>
  </si>
  <si>
    <t>5000EX</t>
  </si>
  <si>
    <t xml:space="preserve">Recto </t>
  </si>
  <si>
    <t>2.1.A</t>
  </si>
  <si>
    <t>FORMAT : A4</t>
  </si>
  <si>
    <t>PAPIER BLANC DEMI MAT 80 GR</t>
  </si>
  <si>
    <t>IMPRESSION QUADRI RECTO</t>
  </si>
  <si>
    <t>Sous film</t>
  </si>
  <si>
    <t>IMPRESSION QUADRI RECTO ou QUADRI RECTO-VERSO</t>
  </si>
  <si>
    <t>2.1.B</t>
  </si>
  <si>
    <t>PAPIER BLANC DEMI MAT 150 GR</t>
  </si>
  <si>
    <t>SOUS-LOT 2.2</t>
  </si>
  <si>
    <t>2.2.A</t>
  </si>
  <si>
    <t>FORMAT : A5</t>
  </si>
  <si>
    <t>PAPIER BLANC DEMI MAT 90 GR</t>
  </si>
  <si>
    <t>1500 EX</t>
  </si>
  <si>
    <t>SOUS-LOT 2.3</t>
  </si>
  <si>
    <t xml:space="preserve">CARTES DE VISITE/ CARTES </t>
  </si>
  <si>
    <t>A4 STANDARD</t>
  </si>
  <si>
    <t>A4 GRAMMAGE +</t>
  </si>
  <si>
    <t>A5 STANDARD</t>
  </si>
  <si>
    <t>CARTE VISITE</t>
  </si>
  <si>
    <t>Recto</t>
  </si>
  <si>
    <t>Recto-verso</t>
  </si>
  <si>
    <t>FORMAT : 90 MM X 50 MM</t>
  </si>
  <si>
    <t>PAPIER BLANC DEMI MAT 300 GR</t>
  </si>
  <si>
    <t>Les cartes devront être coupées et rangées dans une boîte transparente (boite de 100)</t>
  </si>
  <si>
    <t>Qté 2024</t>
  </si>
  <si>
    <t>2.3.A</t>
  </si>
  <si>
    <t>FORMAT : 100 MM X 210 MM</t>
  </si>
  <si>
    <t>400 EX</t>
  </si>
  <si>
    <t>MARQUE PAGE</t>
  </si>
  <si>
    <t>FORMAT : 52 MM X 200 MM</t>
  </si>
  <si>
    <t>400 exemplaires</t>
  </si>
  <si>
    <t>500 exemplaires</t>
  </si>
  <si>
    <t>2000 exemplaires</t>
  </si>
  <si>
    <t>300 exemplaires</t>
  </si>
  <si>
    <t>4000 exemplaires</t>
  </si>
  <si>
    <t>8000 exemplaires</t>
  </si>
  <si>
    <t>15000 exemplaires</t>
  </si>
  <si>
    <t>3000 exemplaires</t>
  </si>
  <si>
    <t>150 exemplaires</t>
  </si>
  <si>
    <t xml:space="preserve">250 exemplaires 
</t>
  </si>
  <si>
    <t xml:space="preserve">500 exemplaires 
</t>
  </si>
  <si>
    <t xml:space="preserve">150 exemplaires 
</t>
  </si>
  <si>
    <t>100 exemplaires</t>
  </si>
  <si>
    <t>20000 exemplaires</t>
  </si>
  <si>
    <t>5 exemplaires</t>
  </si>
  <si>
    <t>200 exemplaires</t>
  </si>
  <si>
    <t>FORMAT : A6</t>
  </si>
  <si>
    <t>A6 GRAMMAGE +</t>
  </si>
  <si>
    <t>LOT N°2 - IMPRESSION FLYERS / AFFICHES / CARTES</t>
  </si>
  <si>
    <t>Flyer FORMAT A4</t>
  </si>
  <si>
    <t>Flyer FORMAT A5</t>
  </si>
  <si>
    <t>Flyer FORMAT A6</t>
  </si>
  <si>
    <t>SOUS-LOT 2.4</t>
  </si>
  <si>
    <t>Affiches</t>
  </si>
  <si>
    <t>STANDARD</t>
  </si>
  <si>
    <t>A0</t>
  </si>
  <si>
    <t>A1</t>
  </si>
  <si>
    <t>A2</t>
  </si>
  <si>
    <t>A3</t>
  </si>
  <si>
    <t>1 EX</t>
  </si>
  <si>
    <t>30 EX</t>
  </si>
  <si>
    <t xml:space="preserve">5 EX </t>
  </si>
  <si>
    <t>10 exemplaires</t>
  </si>
  <si>
    <t>ENCAPSULEES</t>
  </si>
  <si>
    <t>PAPIER BLANC DEMI MAT 100 GR</t>
  </si>
  <si>
    <t xml:space="preserve">ENCAPSULAGE 150 MICRONS RECTO-VERSO </t>
  </si>
  <si>
    <t>OPTION  :  SCOTCH DOUBLE FACE VERSO (si demandé lors de la commande)</t>
  </si>
  <si>
    <t>A4</t>
  </si>
  <si>
    <t>A5</t>
  </si>
  <si>
    <t>20 EX</t>
  </si>
  <si>
    <t>2.4.A</t>
  </si>
  <si>
    <t>1.2.A</t>
  </si>
  <si>
    <t>1.2.B</t>
  </si>
  <si>
    <t>1.2.C</t>
  </si>
  <si>
    <t>1.4.A</t>
  </si>
  <si>
    <t>1.4.B</t>
  </si>
  <si>
    <t>1.4.C</t>
  </si>
  <si>
    <t>1.4.D</t>
  </si>
  <si>
    <t>1.3.A</t>
  </si>
  <si>
    <t>1.1.A</t>
  </si>
  <si>
    <t>1600 x 1155 mm</t>
  </si>
  <si>
    <t>FORMAT: 1600x1155 MM</t>
  </si>
  <si>
    <t>SOUPLE ROULES</t>
  </si>
  <si>
    <t>IMPRESSION QUADRI D'1 PLAN SANS APLAT</t>
  </si>
  <si>
    <t>PLASTIFICATION R°V°</t>
  </si>
  <si>
    <t>PAPIER: 135G</t>
  </si>
  <si>
    <t>Qté 2023</t>
  </si>
  <si>
    <t>PLAN HOPITAL</t>
  </si>
  <si>
    <t>SOUS-LOT 2.5</t>
  </si>
  <si>
    <t>6000 EX</t>
  </si>
  <si>
    <t>CARTE VŒUX</t>
  </si>
  <si>
    <t>Flyer FORMAT A7</t>
  </si>
  <si>
    <t>4000 EX</t>
  </si>
  <si>
    <t>FORMAT : A7</t>
  </si>
  <si>
    <t>Format ouvert : 21cm x 20 cm</t>
  </si>
  <si>
    <t>Format fermé : 21cm x 10cm</t>
  </si>
  <si>
    <t>Type de papier : 250 g/m² satiné</t>
  </si>
  <si>
    <t>Rainage et pliage</t>
  </si>
  <si>
    <t>2.5.A</t>
  </si>
  <si>
    <t>2.5.B</t>
  </si>
  <si>
    <t>2.5.C</t>
  </si>
  <si>
    <t>SOUS-LOT 2.6</t>
  </si>
  <si>
    <t>2.6.A</t>
  </si>
  <si>
    <t>2.6.B</t>
  </si>
  <si>
    <t>2.6.C</t>
  </si>
  <si>
    <t>2.6.D</t>
  </si>
  <si>
    <t>Quadri recto verso</t>
  </si>
  <si>
    <t>RECTO VERSO</t>
  </si>
  <si>
    <t>SOUS-LOT 3.1</t>
  </si>
  <si>
    <t>LIVRETS DE L'OPERE</t>
  </si>
  <si>
    <r>
      <t xml:space="preserve">24 pages </t>
    </r>
    <r>
      <rPr>
        <sz val="11"/>
        <color theme="1"/>
        <rFont val="Aptos Narrow"/>
        <family val="2"/>
        <scheme val="minor"/>
      </rPr>
      <t>(couverture incluse)</t>
    </r>
  </si>
  <si>
    <r>
      <t xml:space="preserve">28 pages </t>
    </r>
    <r>
      <rPr>
        <sz val="11"/>
        <color theme="1"/>
        <rFont val="Aptos Narrow"/>
        <family val="2"/>
        <scheme val="minor"/>
      </rPr>
      <t>(couverture incluse)</t>
    </r>
  </si>
  <si>
    <r>
      <t xml:space="preserve">32 pages </t>
    </r>
    <r>
      <rPr>
        <sz val="11"/>
        <color theme="1"/>
        <rFont val="Aptos Narrow"/>
        <family val="2"/>
        <scheme val="minor"/>
      </rPr>
      <t>(couverture incluse)</t>
    </r>
  </si>
  <si>
    <t>7000 EX</t>
  </si>
  <si>
    <t>9000 EX</t>
  </si>
  <si>
    <t>LIVRETS AMBULATOIRE   &amp; LIVRETS CHIR CONVENTIONNELLE</t>
  </si>
  <si>
    <t xml:space="preserve">LOT N°3- LIVRETS SPECIFIQUES </t>
  </si>
  <si>
    <t>QUADRI RECTO VERSO</t>
  </si>
  <si>
    <t>FORMAT  215 x 300 mm</t>
  </si>
  <si>
    <t xml:space="preserve">PAGES INTERIEURES  90G </t>
  </si>
  <si>
    <t>COUVERTURE : 300G SATIN - AVEC RABAT SUR LA 3EME - SELON GABARIT</t>
  </si>
  <si>
    <t>SOUS-LOT 3.2</t>
  </si>
  <si>
    <t>POCHETTE SORTIE NEONAT</t>
  </si>
  <si>
    <t>Pochette a rabat</t>
  </si>
  <si>
    <t>FORMAT 180 mm x 210 mm fermé - 410 x 260 mm ouvert</t>
  </si>
  <si>
    <t>QUADRI RECTO</t>
  </si>
  <si>
    <t>300 GR COUCHE MAT + DECOUPE RABAT 3EME DE COUV SELON GABARIT</t>
  </si>
  <si>
    <t>Fiches intérieures</t>
  </si>
  <si>
    <t>Recto -verso</t>
  </si>
  <si>
    <t>4500 exemplaires</t>
  </si>
  <si>
    <t>FORMAT 150 x 210 mm</t>
  </si>
  <si>
    <t>QUADRI RECTO ou RECTO VERSO</t>
  </si>
  <si>
    <t>8500 exemplaires</t>
  </si>
  <si>
    <t>BLANC DEMI MAT  100 GR</t>
  </si>
  <si>
    <t>3.2.A</t>
  </si>
  <si>
    <t>3.2.B</t>
  </si>
  <si>
    <t>3.1.A</t>
  </si>
  <si>
    <t>KAKEMONOS</t>
  </si>
  <si>
    <t>SOUS-LOT 4.1</t>
  </si>
  <si>
    <t>6 exemplaires</t>
  </si>
  <si>
    <t>Prix HT</t>
  </si>
  <si>
    <t>ROLL UP - MOSQUITO</t>
  </si>
  <si>
    <t>FORMAT 80 X 200 CM</t>
  </si>
  <si>
    <t xml:space="preserve">ROLL UP </t>
  </si>
  <si>
    <t>FORMAT FERME A4 - FORMAT OUVERT A3</t>
  </si>
  <si>
    <t>NBRE DE PAGES : 820 (+/- 10%)</t>
  </si>
  <si>
    <t>A7 GRAMMAGE +</t>
  </si>
  <si>
    <t>25 000 ex</t>
  </si>
  <si>
    <t>CHEVALET DE TABLE</t>
  </si>
  <si>
    <t>CHEVALET DE TABLE CARTON</t>
  </si>
  <si>
    <t>FORMAT OUVERT : 42 CM X 21 CM</t>
  </si>
  <si>
    <t>FORMAT FERME : 21 CM X 21 CM</t>
  </si>
  <si>
    <t>COUVERTURE PAPIER BLANC SATINE 250 G/m2</t>
  </si>
  <si>
    <t>PAGES INTERIEURES PAPIER BLANC SATINE 135 G/m2</t>
  </si>
  <si>
    <t>PELLICULAGE MAT SUR LE RECTO DE LA COUVERTURE</t>
  </si>
  <si>
    <t>1300 exemplaires</t>
  </si>
  <si>
    <t>10 x 80 = 800 ex</t>
  </si>
  <si>
    <t>IMPRESSION QUADRI + STRUCTURE DEROULANTE</t>
  </si>
  <si>
    <t>Papier mat non couché 280g/m²</t>
  </si>
  <si>
    <t>Format A5 : 148 x 210 mm (format final fermé) - Avec fond à insérer (languette et fente ou similaire)</t>
  </si>
  <si>
    <t>SOUS-LOT 4.2</t>
  </si>
  <si>
    <t>Description du document:</t>
  </si>
  <si>
    <t>VOLUME</t>
  </si>
  <si>
    <t>FORMAT OUVERT : A5</t>
  </si>
  <si>
    <t>CARTONS                     10 X 21</t>
  </si>
  <si>
    <t>PREMIER EMBALLAGE</t>
  </si>
  <si>
    <t>SECOND EMBALLAGE</t>
  </si>
  <si>
    <t>Conditionnement souhaité:</t>
  </si>
  <si>
    <t xml:space="preserve">Sous film, par paquets de 50 </t>
  </si>
  <si>
    <r>
      <rPr>
        <b/>
        <sz val="11"/>
        <color rgb="FF0070C0"/>
        <rFont val="Aptos Narrow"/>
        <scheme val="minor"/>
      </rPr>
      <t>CONDITIONNEMENT</t>
    </r>
    <r>
      <rPr>
        <sz val="11"/>
        <color rgb="FF0070C0"/>
        <rFont val="Aptos Narrow"/>
        <family val="2"/>
        <scheme val="minor"/>
      </rPr>
      <t>.</t>
    </r>
    <r>
      <rPr>
        <sz val="10"/>
        <color rgb="FF0070C0"/>
        <rFont val="Aptos Narrow"/>
        <scheme val="minor"/>
      </rPr>
      <t xml:space="preserve">                              </t>
    </r>
    <r>
      <rPr>
        <sz val="9"/>
        <color rgb="FF0070C0"/>
        <rFont val="Aptos Narrow"/>
        <scheme val="minor"/>
      </rPr>
      <t>Préciser le conditionnement proposé (quantité, film, carton…)</t>
    </r>
  </si>
  <si>
    <t>Sous tube</t>
  </si>
  <si>
    <t xml:space="preserve">NB : MONTAGE DES POCHETTES + ASSEMBLAGE + INSERTION DES FICHES </t>
  </si>
  <si>
    <t>Société:</t>
  </si>
  <si>
    <t>LOT N°4- Supports de communication publicitaires (P.L.V.)</t>
  </si>
  <si>
    <t>FASICULES  A5</t>
  </si>
  <si>
    <t>LIVRETS</t>
  </si>
  <si>
    <t>Livrets
FORMAT A5</t>
  </si>
  <si>
    <t>Livrets
FORMAT A6</t>
  </si>
  <si>
    <t>Livrets
FORMAT 21 cm x 21 cm</t>
  </si>
  <si>
    <t>LOT N°1 - IMPRESSION DE FASCICULES, BROCHURES, TRIPTYQUES &amp; LIVRETS</t>
  </si>
  <si>
    <t>FASCICULES A5</t>
  </si>
  <si>
    <t>1900  exemplaires en 17 tirages</t>
  </si>
  <si>
    <t>40 PAGES</t>
  </si>
  <si>
    <t>20000 EX</t>
  </si>
  <si>
    <t>Qté 2025</t>
  </si>
  <si>
    <t>FORMAT FERME : 10,5 cm x 21 cm</t>
  </si>
  <si>
    <t>FOMAT OUVERT : 21 cm x 21 cm</t>
  </si>
  <si>
    <t>livrets FORMAT                   10,5 cm X 21 cm</t>
  </si>
  <si>
    <t>7500 exemplaires</t>
  </si>
  <si>
    <t>Le présent document devra impérativement être retourné complété au format EXCEL, sans modification (ni ajout, ni retrait ni déplacement de lignes ou colonnes,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</si>
</sst>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8"/>
      <color rgb="FF000000"/>
      <name val="Aptos Narrow"/>
      <family val="2"/>
      <scheme val="minor"/>
    </font>
    <font>
      <b/>
      <sz val="10"/>
      <color theme="8"/>
      <name val="Aptos Narrow"/>
      <family val="2"/>
      <scheme val="minor"/>
    </font>
    <font>
      <b/>
      <sz val="11"/>
      <color theme="8"/>
      <name val="Aptos Narrow"/>
      <family val="2"/>
      <scheme val="minor"/>
    </font>
    <font>
      <b/>
      <i/>
      <sz val="11"/>
      <color theme="8"/>
      <name val="Aptos Narrow"/>
      <family val="2"/>
      <scheme val="minor"/>
    </font>
    <font>
      <b/>
      <sz val="16"/>
      <color theme="4" tint="0.39997558519241921"/>
      <name val="Aptos Narrow"/>
      <family val="2"/>
      <scheme val="minor"/>
    </font>
    <font>
      <sz val="9"/>
      <color theme="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theme="1"/>
      <name val="Aptos Narrow"/>
      <scheme val="minor"/>
    </font>
    <font>
      <sz val="9"/>
      <color rgb="FFFF0000"/>
      <name val="Aptos Narrow"/>
      <family val="2"/>
      <scheme val="minor"/>
    </font>
    <font>
      <sz val="10"/>
      <color theme="1"/>
      <name val="Aptos Narrow"/>
      <scheme val="minor"/>
    </font>
    <font>
      <b/>
      <sz val="9"/>
      <color theme="8" tint="0.39997558519241921"/>
      <name val="Aptos Narrow"/>
      <family val="2"/>
      <scheme val="minor"/>
    </font>
    <font>
      <i/>
      <sz val="9"/>
      <color rgb="FFFF0000"/>
      <name val="Aptos Narrow"/>
      <scheme val="minor"/>
    </font>
    <font>
      <sz val="11"/>
      <color rgb="FF0070C0"/>
      <name val="Aptos Narrow"/>
      <family val="2"/>
      <scheme val="minor"/>
    </font>
    <font>
      <sz val="11"/>
      <color rgb="FF00B0F0"/>
      <name val="Aptos Narrow"/>
      <family val="2"/>
      <scheme val="minor"/>
    </font>
    <font>
      <sz val="10"/>
      <color rgb="FF0070C0"/>
      <name val="Aptos Narrow"/>
      <scheme val="minor"/>
    </font>
    <font>
      <sz val="9"/>
      <color rgb="FF0070C0"/>
      <name val="Aptos Narrow"/>
      <scheme val="minor"/>
    </font>
    <font>
      <b/>
      <sz val="11"/>
      <color rgb="FF0070C0"/>
      <name val="Aptos Narrow"/>
      <scheme val="minor"/>
    </font>
    <font>
      <sz val="11"/>
      <color rgb="FF0070C0"/>
      <name val="Aptos Narrow"/>
      <scheme val="minor"/>
    </font>
    <font>
      <b/>
      <u/>
      <sz val="9"/>
      <color theme="1"/>
      <name val="Aptos Narrow"/>
      <family val="2"/>
      <scheme val="minor"/>
    </font>
    <font>
      <i/>
      <u/>
      <sz val="9"/>
      <color rgb="FF0070C0"/>
      <name val="Aptos Narrow"/>
      <family val="2"/>
      <scheme val="minor"/>
    </font>
    <font>
      <i/>
      <sz val="9"/>
      <color rgb="FF0070C0"/>
      <name val="Aptos Narrow"/>
      <family val="2"/>
      <scheme val="minor"/>
    </font>
    <font>
      <sz val="9"/>
      <color rgb="FF0070C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b/>
      <sz val="18"/>
      <name val="Aptos Narrow"/>
      <family val="2"/>
      <scheme val="minor"/>
    </font>
    <font>
      <b/>
      <i/>
      <sz val="10"/>
      <color rgb="FFC0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2">
    <xf numFmtId="0" fontId="0" fillId="0" borderId="0" xfId="0"/>
    <xf numFmtId="0" fontId="2" fillId="2" borderId="0" xfId="0" applyFont="1" applyFill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/>
    <xf numFmtId="0" fontId="6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6" borderId="1" xfId="0" applyFont="1" applyFill="1" applyBorder="1" applyAlignment="1">
      <alignment vertical="center"/>
    </xf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0" fontId="0" fillId="6" borderId="0" xfId="0" applyFill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1" fillId="6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5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6" fillId="5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9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wrapText="1"/>
    </xf>
    <xf numFmtId="0" fontId="2" fillId="5" borderId="4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vertical="center" wrapText="1"/>
    </xf>
    <xf numFmtId="44" fontId="0" fillId="5" borderId="1" xfId="1" applyFont="1" applyFill="1" applyBorder="1" applyAlignment="1">
      <alignment horizontal="center"/>
    </xf>
    <xf numFmtId="44" fontId="0" fillId="6" borderId="1" xfId="1" applyFont="1" applyFill="1" applyBorder="1" applyAlignment="1">
      <alignment horizontal="center"/>
    </xf>
    <xf numFmtId="0" fontId="10" fillId="0" borderId="10" xfId="0" applyFont="1" applyBorder="1" applyAlignment="1">
      <alignment wrapText="1"/>
    </xf>
    <xf numFmtId="0" fontId="19" fillId="0" borderId="0" xfId="0" applyFont="1" applyAlignment="1">
      <alignment horizontal="left" vertical="center"/>
    </xf>
    <xf numFmtId="0" fontId="10" fillId="0" borderId="9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5" borderId="1" xfId="0" applyFill="1" applyBorder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0" fillId="5" borderId="0" xfId="0" applyFill="1" applyAlignment="1">
      <alignment vertical="center"/>
    </xf>
    <xf numFmtId="0" fontId="0" fillId="5" borderId="1" xfId="0" applyFill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44" fontId="0" fillId="5" borderId="1" xfId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0" fillId="6" borderId="4" xfId="0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5" fillId="0" borderId="8" xfId="0" applyFont="1" applyBorder="1" applyAlignment="1">
      <alignment vertical="center"/>
    </xf>
    <xf numFmtId="0" fontId="26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10" fillId="0" borderId="9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5" xfId="0" applyBorder="1" applyAlignment="1">
      <alignment vertical="center"/>
    </xf>
    <xf numFmtId="0" fontId="10" fillId="3" borderId="9" xfId="0" applyFont="1" applyFill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2" borderId="0" xfId="0" applyFont="1" applyFill="1" applyAlignment="1">
      <alignment wrapText="1"/>
    </xf>
    <xf numFmtId="0" fontId="10" fillId="0" borderId="0" xfId="0" applyFont="1" applyAlignment="1">
      <alignment horizontal="right" wrapText="1"/>
    </xf>
    <xf numFmtId="0" fontId="25" fillId="0" borderId="8" xfId="0" applyFont="1" applyBorder="1" applyAlignment="1">
      <alignment vertical="center" wrapText="1"/>
    </xf>
    <xf numFmtId="0" fontId="15" fillId="0" borderId="9" xfId="0" applyFont="1" applyBorder="1" applyAlignment="1">
      <alignment wrapText="1"/>
    </xf>
    <xf numFmtId="0" fontId="28" fillId="0" borderId="1" xfId="0" applyFont="1" applyBorder="1" applyAlignment="1">
      <alignment vertical="center" wrapText="1"/>
    </xf>
    <xf numFmtId="0" fontId="10" fillId="0" borderId="8" xfId="0" applyFont="1" applyBorder="1" applyAlignment="1">
      <alignment wrapText="1"/>
    </xf>
    <xf numFmtId="0" fontId="0" fillId="0" borderId="13" xfId="0" applyBorder="1"/>
    <xf numFmtId="0" fontId="0" fillId="0" borderId="16" xfId="0" applyBorder="1"/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15" xfId="0" applyBorder="1"/>
    <xf numFmtId="0" fontId="0" fillId="0" borderId="18" xfId="0" applyBorder="1"/>
    <xf numFmtId="0" fontId="0" fillId="0" borderId="17" xfId="0" applyBorder="1"/>
    <xf numFmtId="0" fontId="27" fillId="0" borderId="10" xfId="0" applyFont="1" applyBorder="1" applyAlignment="1">
      <alignment vertical="center"/>
    </xf>
    <xf numFmtId="44" fontId="0" fillId="0" borderId="0" xfId="1" applyFont="1" applyFill="1" applyBorder="1" applyAlignment="1">
      <alignment horizontal="center"/>
    </xf>
    <xf numFmtId="44" fontId="0" fillId="0" borderId="2" xfId="1" applyFont="1" applyFill="1" applyBorder="1" applyAlignment="1"/>
    <xf numFmtId="0" fontId="18" fillId="0" borderId="9" xfId="0" applyFont="1" applyBorder="1" applyAlignment="1">
      <alignment wrapText="1"/>
    </xf>
    <xf numFmtId="0" fontId="26" fillId="0" borderId="9" xfId="0" applyFont="1" applyBorder="1" applyAlignment="1">
      <alignment vertical="center" wrapText="1"/>
    </xf>
    <xf numFmtId="0" fontId="29" fillId="2" borderId="0" xfId="0" applyFont="1" applyFill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23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3" fillId="0" borderId="19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30" fillId="4" borderId="2" xfId="0" applyFont="1" applyFill="1" applyBorder="1" applyAlignment="1">
      <alignment horizontal="left" vertical="center" wrapText="1"/>
    </xf>
    <xf numFmtId="0" fontId="30" fillId="4" borderId="3" xfId="0" applyFont="1" applyFill="1" applyBorder="1" applyAlignment="1">
      <alignment horizontal="left" vertical="center" wrapText="1"/>
    </xf>
    <xf numFmtId="0" fontId="30" fillId="4" borderId="4" xfId="0" applyFont="1" applyFill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3"/>
  <sheetViews>
    <sheetView topLeftCell="A28" zoomScaleNormal="100" workbookViewId="0">
      <selection activeCell="C51" sqref="C51:C52"/>
    </sheetView>
  </sheetViews>
  <sheetFormatPr baseColWidth="10" defaultColWidth="11" defaultRowHeight="14.25"/>
  <cols>
    <col min="1" max="1" width="14.375" style="36" customWidth="1"/>
    <col min="2" max="2" width="13.375" style="36" customWidth="1"/>
    <col min="3" max="3" width="33.375" style="56" customWidth="1"/>
    <col min="4" max="4" width="14.375" style="36" customWidth="1"/>
    <col min="5" max="11" width="10" style="36" customWidth="1"/>
    <col min="12" max="12" width="25.125" style="36" customWidth="1"/>
    <col min="13" max="16384" width="11" style="36"/>
  </cols>
  <sheetData>
    <row r="1" spans="1:12" ht="18.75" customHeight="1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8.75" customHeight="1" thickBot="1"/>
    <row r="3" spans="1:12" ht="21" thickBot="1">
      <c r="A3" s="145" t="s">
        <v>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7"/>
    </row>
    <row r="4" spans="1:12" ht="20.25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</row>
    <row r="5" spans="1:12" ht="21" customHeight="1">
      <c r="A5" s="200" t="s">
        <v>283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</row>
    <row r="6" spans="1:12" ht="21" customHeight="1">
      <c r="A6" s="199"/>
      <c r="B6" s="199"/>
    </row>
    <row r="7" spans="1:12" ht="24" customHeight="1">
      <c r="A7" s="148" t="s">
        <v>273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50"/>
    </row>
    <row r="8" spans="1:12" ht="15" thickBot="1"/>
    <row r="9" spans="1:12" ht="24.75" customHeight="1" thickBot="1">
      <c r="E9" s="126" t="s">
        <v>266</v>
      </c>
      <c r="F9" s="151"/>
      <c r="G9" s="151"/>
      <c r="H9" s="151"/>
      <c r="I9" s="151"/>
      <c r="J9" s="151"/>
      <c r="K9" s="152"/>
    </row>
    <row r="11" spans="1:12" ht="15">
      <c r="A11" s="1" t="s">
        <v>2</v>
      </c>
      <c r="B11" s="1" t="s">
        <v>268</v>
      </c>
      <c r="C11" s="69"/>
    </row>
    <row r="13" spans="1:12" ht="15">
      <c r="A13" s="53"/>
      <c r="D13" s="129" t="s">
        <v>7</v>
      </c>
      <c r="E13" s="130"/>
      <c r="F13" s="130"/>
      <c r="G13" s="130"/>
      <c r="H13" s="130"/>
      <c r="I13" s="130"/>
      <c r="J13" s="130"/>
      <c r="K13" s="131"/>
      <c r="L13" s="38" t="s">
        <v>90</v>
      </c>
    </row>
    <row r="14" spans="1:12" ht="15">
      <c r="A14" s="140" t="s">
        <v>173</v>
      </c>
      <c r="B14" s="153" t="s">
        <v>274</v>
      </c>
      <c r="C14" s="70" t="s">
        <v>255</v>
      </c>
      <c r="D14" s="2" t="s">
        <v>8</v>
      </c>
      <c r="E14" s="3" t="s">
        <v>9</v>
      </c>
      <c r="F14" s="3" t="s">
        <v>10</v>
      </c>
      <c r="G14" s="3" t="s">
        <v>11</v>
      </c>
      <c r="H14" s="3" t="s">
        <v>12</v>
      </c>
      <c r="I14" s="3" t="s">
        <v>13</v>
      </c>
      <c r="J14" s="3" t="s">
        <v>14</v>
      </c>
      <c r="K14" s="3"/>
      <c r="L14" s="37" t="s">
        <v>23</v>
      </c>
    </row>
    <row r="15" spans="1:12" s="55" customFormat="1">
      <c r="A15" s="141"/>
      <c r="B15" s="154"/>
      <c r="C15" s="51" t="s">
        <v>3</v>
      </c>
      <c r="D15" s="28" t="s">
        <v>118</v>
      </c>
      <c r="E15" s="28">
        <v>10</v>
      </c>
      <c r="F15" s="28">
        <v>6</v>
      </c>
      <c r="G15" s="28">
        <v>10</v>
      </c>
      <c r="H15" s="28">
        <v>2</v>
      </c>
      <c r="I15" s="28">
        <v>2</v>
      </c>
      <c r="J15" s="5"/>
      <c r="K15" s="5"/>
      <c r="L15" s="54"/>
    </row>
    <row r="16" spans="1:12" ht="15">
      <c r="A16" s="141"/>
      <c r="B16" s="154"/>
      <c r="C16" s="51" t="s">
        <v>4</v>
      </c>
      <c r="D16" s="6" t="s">
        <v>15</v>
      </c>
      <c r="E16" s="7"/>
      <c r="F16" s="7"/>
      <c r="G16" s="7"/>
      <c r="H16" s="7"/>
      <c r="I16" s="7"/>
      <c r="J16" s="7"/>
      <c r="K16" s="7"/>
      <c r="L16" s="54"/>
    </row>
    <row r="17" spans="1:12" ht="15">
      <c r="A17" s="141"/>
      <c r="B17" s="154"/>
      <c r="C17" s="51" t="s">
        <v>5</v>
      </c>
      <c r="D17" s="8" t="s">
        <v>16</v>
      </c>
      <c r="E17" s="9" t="s">
        <v>17</v>
      </c>
      <c r="F17" s="9" t="s">
        <v>9</v>
      </c>
      <c r="G17" s="9" t="s">
        <v>10</v>
      </c>
      <c r="H17" s="9" t="s">
        <v>11</v>
      </c>
      <c r="I17" s="9"/>
      <c r="J17" s="9"/>
      <c r="K17" s="9"/>
      <c r="L17" s="22" t="s">
        <v>24</v>
      </c>
    </row>
    <row r="18" spans="1:12">
      <c r="A18" s="141"/>
      <c r="B18" s="154"/>
      <c r="C18" s="51" t="s">
        <v>6</v>
      </c>
      <c r="D18" s="32" t="s">
        <v>118</v>
      </c>
      <c r="E18" s="32">
        <v>6</v>
      </c>
      <c r="F18" s="32">
        <v>6</v>
      </c>
      <c r="G18" s="32">
        <v>10</v>
      </c>
      <c r="H18" s="32">
        <v>15</v>
      </c>
      <c r="I18" s="32"/>
      <c r="J18" s="32"/>
      <c r="K18" s="32"/>
      <c r="L18" s="22"/>
    </row>
    <row r="19" spans="1:12" ht="24">
      <c r="A19" s="141"/>
      <c r="B19" s="154"/>
      <c r="C19" s="67" t="s">
        <v>58</v>
      </c>
      <c r="D19" s="11" t="s">
        <v>15</v>
      </c>
      <c r="E19" s="12"/>
      <c r="F19" s="12"/>
      <c r="G19" s="12"/>
      <c r="H19" s="12"/>
      <c r="I19" s="12"/>
      <c r="J19" s="12"/>
      <c r="K19" s="12"/>
      <c r="L19" s="22"/>
    </row>
    <row r="20" spans="1:12" ht="15">
      <c r="A20" s="141"/>
      <c r="B20" s="154"/>
      <c r="D20" s="2" t="s">
        <v>18</v>
      </c>
      <c r="E20" s="3" t="s">
        <v>19</v>
      </c>
      <c r="F20" s="3" t="s">
        <v>17</v>
      </c>
      <c r="G20" s="3" t="s">
        <v>9</v>
      </c>
      <c r="H20" s="3" t="s">
        <v>10</v>
      </c>
      <c r="I20" s="7"/>
      <c r="J20" s="7"/>
      <c r="K20" s="7"/>
      <c r="L20" s="37" t="s">
        <v>275</v>
      </c>
    </row>
    <row r="21" spans="1:12">
      <c r="A21" s="141"/>
      <c r="B21" s="154"/>
      <c r="C21" s="71"/>
      <c r="D21" s="28" t="s">
        <v>118</v>
      </c>
      <c r="E21" s="28">
        <v>10</v>
      </c>
      <c r="F21" s="28">
        <v>2</v>
      </c>
      <c r="G21" s="28">
        <v>3</v>
      </c>
      <c r="H21" s="28">
        <v>2</v>
      </c>
      <c r="I21" s="28"/>
      <c r="J21" s="28"/>
      <c r="K21" s="28"/>
      <c r="L21" s="37"/>
    </row>
    <row r="22" spans="1:12" ht="15">
      <c r="A22" s="141"/>
      <c r="B22" s="154"/>
      <c r="C22" s="72"/>
      <c r="D22" s="6" t="s">
        <v>15</v>
      </c>
      <c r="E22" s="7"/>
      <c r="F22" s="7"/>
      <c r="G22" s="7"/>
      <c r="H22" s="7"/>
      <c r="I22" s="7"/>
      <c r="J22" s="7"/>
      <c r="K22" s="7"/>
      <c r="L22" s="37"/>
    </row>
    <row r="23" spans="1:12" ht="15">
      <c r="A23" s="141"/>
      <c r="B23" s="154"/>
      <c r="C23" s="51"/>
      <c r="D23" s="8" t="s">
        <v>20</v>
      </c>
      <c r="E23" s="9" t="s">
        <v>19</v>
      </c>
      <c r="F23" s="9" t="s">
        <v>17</v>
      </c>
      <c r="G23" s="9" t="s">
        <v>9</v>
      </c>
      <c r="H23" s="9" t="s">
        <v>10</v>
      </c>
      <c r="I23" s="9" t="s">
        <v>11</v>
      </c>
      <c r="J23" s="12"/>
      <c r="K23" s="12"/>
      <c r="L23" s="22" t="s">
        <v>25</v>
      </c>
    </row>
    <row r="24" spans="1:12">
      <c r="A24" s="141"/>
      <c r="B24" s="154"/>
      <c r="C24" s="51"/>
      <c r="D24" s="32" t="s">
        <v>118</v>
      </c>
      <c r="E24" s="32">
        <v>6</v>
      </c>
      <c r="F24" s="32">
        <v>6</v>
      </c>
      <c r="G24" s="32">
        <v>10</v>
      </c>
      <c r="H24" s="32">
        <v>15</v>
      </c>
      <c r="I24" s="32">
        <v>3</v>
      </c>
      <c r="J24" s="32"/>
      <c r="K24" s="32"/>
      <c r="L24" s="22"/>
    </row>
    <row r="25" spans="1:12" ht="15">
      <c r="A25" s="141"/>
      <c r="B25" s="154"/>
      <c r="C25" s="51"/>
      <c r="D25" s="11" t="s">
        <v>15</v>
      </c>
      <c r="E25" s="12"/>
      <c r="F25" s="12"/>
      <c r="G25" s="12"/>
      <c r="H25" s="12"/>
      <c r="I25" s="12"/>
      <c r="J25" s="13"/>
      <c r="K25" s="13"/>
      <c r="L25" s="22"/>
    </row>
    <row r="26" spans="1:12" ht="15">
      <c r="A26" s="141"/>
      <c r="B26" s="154"/>
      <c r="C26" s="51"/>
      <c r="D26" s="2" t="s">
        <v>21</v>
      </c>
      <c r="E26" s="3" t="s">
        <v>19</v>
      </c>
      <c r="F26" s="3" t="s">
        <v>17</v>
      </c>
      <c r="G26" s="3" t="s">
        <v>9</v>
      </c>
      <c r="H26" s="7"/>
      <c r="I26" s="7"/>
      <c r="J26" s="14"/>
      <c r="K26" s="14"/>
      <c r="L26" s="37" t="s">
        <v>26</v>
      </c>
    </row>
    <row r="27" spans="1:12">
      <c r="A27" s="141"/>
      <c r="B27" s="154"/>
      <c r="C27" s="51"/>
      <c r="D27" s="28" t="s">
        <v>118</v>
      </c>
      <c r="E27" s="28">
        <v>2</v>
      </c>
      <c r="F27" s="28">
        <v>2</v>
      </c>
      <c r="G27" s="28">
        <v>2</v>
      </c>
      <c r="H27" s="28"/>
      <c r="I27" s="28"/>
      <c r="J27" s="28"/>
      <c r="K27" s="28"/>
      <c r="L27" s="37"/>
    </row>
    <row r="28" spans="1:12" ht="15">
      <c r="A28" s="141"/>
      <c r="B28" s="154"/>
      <c r="C28" s="51"/>
      <c r="D28" s="6" t="s">
        <v>15</v>
      </c>
      <c r="E28" s="7"/>
      <c r="F28" s="7"/>
      <c r="G28" s="7"/>
      <c r="H28" s="14"/>
      <c r="I28" s="7"/>
      <c r="J28" s="14"/>
      <c r="K28" s="14"/>
      <c r="L28" s="37"/>
    </row>
    <row r="29" spans="1:12" ht="15">
      <c r="A29" s="141"/>
      <c r="B29" s="154"/>
      <c r="C29" s="71" t="s">
        <v>261</v>
      </c>
      <c r="D29" s="8" t="s">
        <v>22</v>
      </c>
      <c r="E29" s="9" t="s">
        <v>19</v>
      </c>
      <c r="F29" s="9" t="s">
        <v>17</v>
      </c>
      <c r="G29" s="9" t="s">
        <v>9</v>
      </c>
      <c r="H29" s="13"/>
      <c r="I29" s="12"/>
      <c r="J29" s="13"/>
      <c r="K29" s="13"/>
      <c r="L29" s="22" t="s">
        <v>27</v>
      </c>
    </row>
    <row r="30" spans="1:12">
      <c r="A30" s="141"/>
      <c r="B30" s="154"/>
      <c r="C30" s="72" t="s">
        <v>28</v>
      </c>
      <c r="D30" s="32" t="s">
        <v>118</v>
      </c>
      <c r="E30" s="32">
        <v>2</v>
      </c>
      <c r="F30" s="32">
        <v>2</v>
      </c>
      <c r="G30" s="32">
        <v>4</v>
      </c>
      <c r="H30" s="15"/>
      <c r="I30" s="15"/>
      <c r="J30" s="15"/>
      <c r="K30" s="15"/>
      <c r="L30" s="22"/>
    </row>
    <row r="31" spans="1:12" ht="15">
      <c r="A31" s="142"/>
      <c r="B31" s="155"/>
      <c r="C31" s="73"/>
      <c r="D31" s="11" t="s">
        <v>15</v>
      </c>
      <c r="E31" s="13">
        <f>E30*50</f>
        <v>100</v>
      </c>
      <c r="F31" s="16">
        <f>F30*100</f>
        <v>200</v>
      </c>
      <c r="G31" s="16">
        <f>G30*200</f>
        <v>800</v>
      </c>
      <c r="H31" s="13"/>
      <c r="I31" s="13"/>
      <c r="J31" s="13"/>
      <c r="K31" s="13"/>
      <c r="L31" s="22"/>
    </row>
    <row r="32" spans="1:12" s="57" customFormat="1" ht="22.5" customHeight="1">
      <c r="A32" s="132" t="s">
        <v>263</v>
      </c>
      <c r="B32" s="133"/>
      <c r="C32" s="74" t="s">
        <v>259</v>
      </c>
      <c r="D32" s="135"/>
      <c r="E32" s="135"/>
      <c r="F32" s="135"/>
      <c r="G32" s="135"/>
      <c r="H32" s="135"/>
      <c r="I32" s="135"/>
      <c r="J32" s="135"/>
      <c r="K32" s="135"/>
    </row>
    <row r="33" spans="1:12" s="57" customFormat="1" ht="22.5" customHeight="1">
      <c r="A33" s="133"/>
      <c r="B33" s="133"/>
      <c r="C33" s="74" t="s">
        <v>260</v>
      </c>
      <c r="D33" s="135"/>
      <c r="E33" s="135"/>
      <c r="F33" s="135"/>
      <c r="G33" s="135"/>
      <c r="H33" s="135"/>
      <c r="I33" s="135"/>
      <c r="J33" s="135"/>
      <c r="K33" s="135"/>
    </row>
    <row r="34" spans="1:12" ht="15" customHeight="1"/>
    <row r="35" spans="1:12" ht="15">
      <c r="A35" s="1" t="s">
        <v>29</v>
      </c>
      <c r="B35" s="1" t="s">
        <v>30</v>
      </c>
      <c r="C35" s="69"/>
    </row>
    <row r="37" spans="1:12" ht="15">
      <c r="B37" s="53"/>
      <c r="D37" s="129" t="s">
        <v>7</v>
      </c>
      <c r="E37" s="130"/>
      <c r="F37" s="130"/>
      <c r="G37" s="130"/>
      <c r="H37" s="130"/>
      <c r="I37" s="130"/>
      <c r="J37" s="130"/>
      <c r="K37" s="131"/>
      <c r="L37" s="30" t="s">
        <v>90</v>
      </c>
    </row>
    <row r="38" spans="1:12" ht="15">
      <c r="A38" s="140" t="s">
        <v>165</v>
      </c>
      <c r="B38" s="137" t="s">
        <v>83</v>
      </c>
      <c r="C38" s="70" t="s">
        <v>255</v>
      </c>
      <c r="D38" s="2" t="s">
        <v>8</v>
      </c>
      <c r="E38" s="3" t="s">
        <v>17</v>
      </c>
      <c r="F38" s="3" t="s">
        <v>11</v>
      </c>
      <c r="G38" s="3" t="s">
        <v>13</v>
      </c>
      <c r="H38" s="3"/>
      <c r="I38" s="3"/>
      <c r="J38" s="3"/>
      <c r="K38" s="3"/>
      <c r="L38" s="28" t="s">
        <v>42</v>
      </c>
    </row>
    <row r="39" spans="1:12">
      <c r="A39" s="141"/>
      <c r="B39" s="138"/>
      <c r="C39" s="51"/>
      <c r="D39" s="28" t="s">
        <v>118</v>
      </c>
      <c r="E39" s="28"/>
      <c r="F39" s="28"/>
      <c r="G39" s="28"/>
      <c r="H39" s="28"/>
      <c r="I39" s="28"/>
      <c r="J39" s="5"/>
      <c r="K39" s="28"/>
      <c r="L39" s="54"/>
    </row>
    <row r="40" spans="1:12" ht="15">
      <c r="A40" s="141"/>
      <c r="B40" s="138"/>
      <c r="C40" s="51" t="s">
        <v>31</v>
      </c>
      <c r="D40" s="6" t="s">
        <v>15</v>
      </c>
      <c r="E40" s="7"/>
      <c r="F40" s="7"/>
      <c r="G40" s="7"/>
      <c r="H40" s="7"/>
      <c r="I40" s="7"/>
      <c r="J40" s="7"/>
      <c r="K40" s="7"/>
      <c r="L40" s="54"/>
    </row>
    <row r="41" spans="1:12" ht="15">
      <c r="A41" s="141"/>
      <c r="B41" s="138"/>
      <c r="C41" s="51" t="s">
        <v>32</v>
      </c>
      <c r="D41" s="8" t="s">
        <v>36</v>
      </c>
      <c r="E41" s="9" t="s">
        <v>19</v>
      </c>
      <c r="F41" s="9" t="s">
        <v>41</v>
      </c>
      <c r="G41" s="9" t="s">
        <v>11</v>
      </c>
      <c r="H41" s="9" t="s">
        <v>13</v>
      </c>
      <c r="I41" s="9"/>
      <c r="J41" s="9"/>
      <c r="K41" s="9"/>
      <c r="L41" s="32" t="s">
        <v>42</v>
      </c>
    </row>
    <row r="42" spans="1:12">
      <c r="A42" s="141"/>
      <c r="B42" s="138"/>
      <c r="C42" s="51" t="s">
        <v>33</v>
      </c>
      <c r="D42" s="32" t="s">
        <v>118</v>
      </c>
      <c r="E42" s="32"/>
      <c r="F42" s="32"/>
      <c r="G42" s="32"/>
      <c r="H42" s="32"/>
      <c r="I42" s="32"/>
      <c r="J42" s="32"/>
      <c r="K42" s="32"/>
      <c r="L42" s="32"/>
    </row>
    <row r="43" spans="1:12" ht="15">
      <c r="A43" s="141"/>
      <c r="B43" s="138"/>
      <c r="C43" s="51" t="s">
        <v>34</v>
      </c>
      <c r="D43" s="11" t="s">
        <v>15</v>
      </c>
      <c r="E43" s="12"/>
      <c r="F43" s="12"/>
      <c r="G43" s="12"/>
      <c r="H43" s="12"/>
      <c r="I43" s="12"/>
      <c r="J43" s="12"/>
      <c r="K43" s="12"/>
      <c r="L43" s="15"/>
    </row>
    <row r="44" spans="1:12" ht="15">
      <c r="A44" s="141"/>
      <c r="B44" s="138"/>
      <c r="C44" s="51" t="s">
        <v>35</v>
      </c>
      <c r="D44" s="2" t="s">
        <v>18</v>
      </c>
      <c r="E44" s="3" t="s">
        <v>19</v>
      </c>
      <c r="F44" s="3" t="s">
        <v>41</v>
      </c>
      <c r="G44" s="3" t="s">
        <v>11</v>
      </c>
      <c r="H44" s="3" t="s">
        <v>13</v>
      </c>
      <c r="I44" s="3"/>
      <c r="J44" s="3"/>
      <c r="K44" s="3"/>
      <c r="L44" s="28" t="s">
        <v>128</v>
      </c>
    </row>
    <row r="45" spans="1:12">
      <c r="A45" s="141"/>
      <c r="B45" s="138"/>
      <c r="D45" s="28" t="s">
        <v>118</v>
      </c>
      <c r="E45" s="28"/>
      <c r="F45" s="28"/>
      <c r="G45" s="28"/>
      <c r="H45" s="58">
        <v>4</v>
      </c>
      <c r="I45" s="28"/>
      <c r="J45" s="5"/>
      <c r="K45" s="28"/>
      <c r="L45" s="54"/>
    </row>
    <row r="46" spans="1:12" ht="15">
      <c r="A46" s="141"/>
      <c r="B46" s="138"/>
      <c r="C46" s="71"/>
      <c r="D46" s="6" t="s">
        <v>15</v>
      </c>
      <c r="E46" s="7"/>
      <c r="F46" s="7"/>
      <c r="G46" s="7"/>
      <c r="H46" s="7"/>
      <c r="I46" s="7"/>
      <c r="J46" s="7"/>
      <c r="K46" s="7"/>
      <c r="L46" s="54"/>
    </row>
    <row r="47" spans="1:12" ht="15">
      <c r="A47" s="141"/>
      <c r="B47" s="138"/>
      <c r="C47" s="72"/>
      <c r="D47" s="8" t="s">
        <v>20</v>
      </c>
      <c r="E47" s="9" t="s">
        <v>19</v>
      </c>
      <c r="F47" s="9" t="s">
        <v>41</v>
      </c>
      <c r="G47" s="9" t="s">
        <v>11</v>
      </c>
      <c r="H47" s="9" t="s">
        <v>13</v>
      </c>
      <c r="I47" s="9"/>
      <c r="J47" s="9"/>
      <c r="K47" s="9"/>
      <c r="L47" s="18" t="s">
        <v>128</v>
      </c>
    </row>
    <row r="48" spans="1:12">
      <c r="A48" s="141"/>
      <c r="B48" s="138"/>
      <c r="C48" s="75"/>
      <c r="D48" s="32" t="s">
        <v>118</v>
      </c>
      <c r="E48" s="32"/>
      <c r="F48" s="32"/>
      <c r="G48" s="32"/>
      <c r="H48" s="32">
        <v>4</v>
      </c>
      <c r="I48" s="32"/>
      <c r="J48" s="32"/>
      <c r="K48" s="32"/>
      <c r="L48" s="32"/>
    </row>
    <row r="49" spans="1:12" ht="15">
      <c r="A49" s="141"/>
      <c r="B49" s="138"/>
      <c r="C49" s="75"/>
      <c r="D49" s="11" t="s">
        <v>15</v>
      </c>
      <c r="E49" s="12"/>
      <c r="F49" s="12"/>
      <c r="G49" s="12"/>
      <c r="H49" s="12"/>
      <c r="I49" s="12"/>
      <c r="J49" s="12"/>
      <c r="K49" s="12"/>
      <c r="L49" s="15"/>
    </row>
    <row r="50" spans="1:12" ht="15">
      <c r="A50" s="141"/>
      <c r="B50" s="138"/>
      <c r="C50" s="75"/>
      <c r="D50" s="2" t="s">
        <v>21</v>
      </c>
      <c r="E50" s="3" t="s">
        <v>19</v>
      </c>
      <c r="F50" s="3" t="s">
        <v>41</v>
      </c>
      <c r="G50" s="3" t="s">
        <v>11</v>
      </c>
      <c r="H50" s="3" t="s">
        <v>13</v>
      </c>
      <c r="I50" s="28"/>
      <c r="J50" s="28"/>
      <c r="K50" s="28"/>
      <c r="L50" s="28" t="s">
        <v>42</v>
      </c>
    </row>
    <row r="51" spans="1:12">
      <c r="A51" s="141"/>
      <c r="B51" s="138"/>
      <c r="C51" s="75"/>
      <c r="D51" s="28" t="s">
        <v>118</v>
      </c>
      <c r="E51" s="28"/>
      <c r="F51" s="28"/>
      <c r="G51" s="28"/>
      <c r="H51" s="28"/>
      <c r="I51" s="28"/>
      <c r="J51" s="28"/>
      <c r="K51" s="28"/>
      <c r="L51" s="59"/>
    </row>
    <row r="52" spans="1:12" ht="15">
      <c r="A52" s="141"/>
      <c r="B52" s="138"/>
      <c r="C52" s="75"/>
      <c r="D52" s="6" t="s">
        <v>15</v>
      </c>
      <c r="E52" s="7"/>
      <c r="F52" s="7"/>
      <c r="G52" s="7"/>
      <c r="H52" s="7"/>
      <c r="I52" s="7"/>
      <c r="J52" s="7"/>
      <c r="K52" s="7"/>
      <c r="L52" s="54"/>
    </row>
    <row r="53" spans="1:12" ht="15">
      <c r="A53" s="141"/>
      <c r="B53" s="138"/>
      <c r="C53" s="75"/>
      <c r="D53" s="8" t="s">
        <v>22</v>
      </c>
      <c r="E53" s="9" t="s">
        <v>19</v>
      </c>
      <c r="F53" s="9" t="s">
        <v>41</v>
      </c>
      <c r="G53" s="9" t="s">
        <v>11</v>
      </c>
      <c r="H53" s="9" t="s">
        <v>13</v>
      </c>
      <c r="I53" s="12"/>
      <c r="J53" s="12"/>
      <c r="K53" s="12"/>
      <c r="L53" s="32" t="s">
        <v>42</v>
      </c>
    </row>
    <row r="54" spans="1:12">
      <c r="A54" s="141"/>
      <c r="B54" s="138"/>
      <c r="C54" s="75"/>
      <c r="D54" s="32" t="s">
        <v>118</v>
      </c>
      <c r="E54" s="32"/>
      <c r="F54" s="32"/>
      <c r="G54" s="32"/>
      <c r="H54" s="32"/>
      <c r="I54" s="32"/>
      <c r="J54" s="32"/>
      <c r="K54" s="32"/>
      <c r="L54" s="32"/>
    </row>
    <row r="55" spans="1:12" ht="15">
      <c r="A55" s="141"/>
      <c r="B55" s="138"/>
      <c r="C55" s="75"/>
      <c r="D55" s="11" t="s">
        <v>15</v>
      </c>
      <c r="E55" s="12"/>
      <c r="F55" s="12"/>
      <c r="G55" s="12"/>
      <c r="H55" s="12"/>
      <c r="I55" s="12"/>
      <c r="J55" s="12"/>
      <c r="K55" s="12"/>
      <c r="L55" s="15"/>
    </row>
    <row r="56" spans="1:12" ht="15">
      <c r="A56" s="141"/>
      <c r="B56" s="138"/>
      <c r="C56" s="75"/>
      <c r="D56" s="2" t="s">
        <v>37</v>
      </c>
      <c r="E56" s="3" t="s">
        <v>19</v>
      </c>
      <c r="F56" s="3" t="s">
        <v>41</v>
      </c>
      <c r="G56" s="3" t="s">
        <v>11</v>
      </c>
      <c r="H56" s="3" t="s">
        <v>13</v>
      </c>
      <c r="I56" s="7"/>
      <c r="J56" s="7"/>
      <c r="K56" s="7"/>
      <c r="L56" s="28" t="s">
        <v>124</v>
      </c>
    </row>
    <row r="57" spans="1:12">
      <c r="A57" s="141"/>
      <c r="B57" s="138"/>
      <c r="C57" s="75"/>
      <c r="D57" s="28" t="s">
        <v>118</v>
      </c>
      <c r="E57" s="28"/>
      <c r="F57" s="28">
        <v>4</v>
      </c>
      <c r="G57" s="28"/>
      <c r="H57" s="28"/>
      <c r="I57" s="28"/>
      <c r="J57" s="28"/>
      <c r="K57" s="28"/>
      <c r="L57" s="28"/>
    </row>
    <row r="58" spans="1:12" ht="15">
      <c r="A58" s="141"/>
      <c r="B58" s="138"/>
      <c r="C58" s="75"/>
      <c r="D58" s="6" t="s">
        <v>15</v>
      </c>
      <c r="E58" s="7"/>
      <c r="F58" s="7"/>
      <c r="G58" s="7"/>
      <c r="H58" s="7"/>
      <c r="I58" s="7"/>
      <c r="J58" s="7"/>
      <c r="K58" s="7"/>
      <c r="L58" s="54"/>
    </row>
    <row r="59" spans="1:12" ht="15">
      <c r="A59" s="141"/>
      <c r="B59" s="138"/>
      <c r="C59" s="75"/>
      <c r="D59" s="8" t="s">
        <v>38</v>
      </c>
      <c r="E59" s="9" t="s">
        <v>17</v>
      </c>
      <c r="F59" s="9" t="s">
        <v>11</v>
      </c>
      <c r="G59" s="9" t="s">
        <v>13</v>
      </c>
      <c r="H59" s="9" t="s">
        <v>14</v>
      </c>
      <c r="I59" s="9" t="s">
        <v>43</v>
      </c>
      <c r="J59" s="9" t="s">
        <v>44</v>
      </c>
      <c r="K59" s="9" t="s">
        <v>45</v>
      </c>
      <c r="L59" s="32" t="s">
        <v>139</v>
      </c>
    </row>
    <row r="60" spans="1:12">
      <c r="A60" s="141"/>
      <c r="B60" s="138"/>
      <c r="C60" s="51"/>
      <c r="D60" s="32" t="s">
        <v>118</v>
      </c>
      <c r="E60" s="32">
        <v>2</v>
      </c>
      <c r="F60" s="9"/>
      <c r="G60" s="9"/>
      <c r="H60" s="32"/>
      <c r="I60" s="32"/>
      <c r="J60" s="32"/>
      <c r="K60" s="32"/>
      <c r="L60" s="32"/>
    </row>
    <row r="61" spans="1:12" ht="15">
      <c r="A61" s="141"/>
      <c r="B61" s="138"/>
      <c r="C61" s="51"/>
      <c r="D61" s="11" t="s">
        <v>15</v>
      </c>
      <c r="E61" s="12"/>
      <c r="F61" s="12"/>
      <c r="G61" s="12"/>
      <c r="H61" s="12"/>
      <c r="I61" s="12"/>
      <c r="J61" s="12"/>
      <c r="K61" s="32"/>
      <c r="L61" s="15"/>
    </row>
    <row r="62" spans="1:12" ht="15">
      <c r="A62" s="141"/>
      <c r="B62" s="138"/>
      <c r="C62" s="71" t="s">
        <v>261</v>
      </c>
      <c r="D62" s="2" t="s">
        <v>276</v>
      </c>
      <c r="E62" s="3" t="s">
        <v>13</v>
      </c>
      <c r="F62" s="3" t="s">
        <v>43</v>
      </c>
      <c r="G62" s="3" t="s">
        <v>44</v>
      </c>
      <c r="H62" s="3" t="s">
        <v>45</v>
      </c>
      <c r="I62" s="3" t="s">
        <v>277</v>
      </c>
      <c r="J62" s="3"/>
      <c r="K62" s="3"/>
      <c r="L62" s="28" t="s">
        <v>137</v>
      </c>
    </row>
    <row r="63" spans="1:12">
      <c r="A63" s="141"/>
      <c r="B63" s="138"/>
      <c r="C63" s="72" t="s">
        <v>262</v>
      </c>
      <c r="D63" s="28" t="s">
        <v>278</v>
      </c>
      <c r="E63" s="28"/>
      <c r="F63" s="28"/>
      <c r="G63" s="28"/>
      <c r="H63" s="28"/>
      <c r="I63" s="28">
        <v>1</v>
      </c>
      <c r="J63" s="28"/>
      <c r="K63" s="28"/>
      <c r="L63" s="28"/>
    </row>
    <row r="64" spans="1:12" ht="15">
      <c r="A64" s="142"/>
      <c r="B64" s="139"/>
      <c r="C64" s="76"/>
      <c r="D64" s="6" t="s">
        <v>15</v>
      </c>
      <c r="E64" s="7"/>
      <c r="F64" s="7"/>
      <c r="G64" s="7"/>
      <c r="H64" s="7"/>
      <c r="I64" s="7"/>
      <c r="J64" s="7"/>
      <c r="K64" s="7"/>
      <c r="L64" s="54"/>
    </row>
    <row r="65" spans="1:12" s="57" customFormat="1" ht="22.5" customHeight="1">
      <c r="A65" s="132" t="s">
        <v>263</v>
      </c>
      <c r="B65" s="133"/>
      <c r="C65" s="74" t="s">
        <v>259</v>
      </c>
      <c r="D65" s="135"/>
      <c r="E65" s="135"/>
      <c r="F65" s="135"/>
      <c r="G65" s="135"/>
      <c r="H65" s="135"/>
      <c r="I65" s="135"/>
      <c r="J65" s="135"/>
      <c r="K65" s="135"/>
    </row>
    <row r="66" spans="1:12" s="57" customFormat="1" ht="22.5" customHeight="1">
      <c r="A66" s="133"/>
      <c r="B66" s="133"/>
      <c r="C66" s="74" t="s">
        <v>260</v>
      </c>
      <c r="D66" s="135"/>
      <c r="E66" s="135"/>
      <c r="F66" s="135"/>
      <c r="G66" s="135"/>
      <c r="H66" s="135"/>
      <c r="I66" s="135"/>
      <c r="J66" s="135"/>
      <c r="K66" s="135"/>
    </row>
    <row r="67" spans="1:12" s="57" customFormat="1">
      <c r="A67" s="50"/>
      <c r="B67" s="50"/>
      <c r="C67" s="77"/>
      <c r="D67" s="60"/>
      <c r="E67" s="61"/>
      <c r="F67" s="61"/>
      <c r="G67" s="61"/>
      <c r="H67" s="61"/>
      <c r="I67" s="61"/>
      <c r="J67" s="61"/>
      <c r="K67" s="61"/>
    </row>
    <row r="68" spans="1:12" ht="15">
      <c r="C68" s="78"/>
      <c r="E68" s="129" t="s">
        <v>7</v>
      </c>
      <c r="F68" s="130"/>
      <c r="G68" s="130"/>
      <c r="H68" s="130"/>
      <c r="I68" s="130"/>
      <c r="J68" s="130"/>
      <c r="K68" s="131"/>
      <c r="L68" s="30" t="s">
        <v>90</v>
      </c>
    </row>
    <row r="69" spans="1:12" ht="27">
      <c r="A69" s="140" t="s">
        <v>166</v>
      </c>
      <c r="B69" s="137" t="s">
        <v>84</v>
      </c>
      <c r="C69" s="70" t="s">
        <v>255</v>
      </c>
      <c r="D69" s="20" t="s">
        <v>85</v>
      </c>
      <c r="E69" s="3" t="s">
        <v>59</v>
      </c>
      <c r="F69" s="3" t="s">
        <v>17</v>
      </c>
      <c r="G69" s="3" t="s">
        <v>60</v>
      </c>
      <c r="H69" s="3"/>
      <c r="I69" s="3"/>
      <c r="J69" s="3"/>
      <c r="K69" s="3"/>
      <c r="L69" s="28" t="s">
        <v>75</v>
      </c>
    </row>
    <row r="70" spans="1:12" ht="14.25" customHeight="1">
      <c r="A70" s="141"/>
      <c r="B70" s="138"/>
      <c r="C70" s="67" t="s">
        <v>238</v>
      </c>
      <c r="D70" s="28" t="s">
        <v>118</v>
      </c>
      <c r="E70" s="28"/>
      <c r="F70" s="28"/>
      <c r="G70" s="28"/>
      <c r="H70" s="28"/>
      <c r="I70" s="28"/>
      <c r="J70" s="5"/>
      <c r="K70" s="28"/>
      <c r="L70" s="54"/>
    </row>
    <row r="71" spans="1:12" ht="24">
      <c r="A71" s="141"/>
      <c r="B71" s="138"/>
      <c r="C71" s="67" t="s">
        <v>79</v>
      </c>
      <c r="D71" s="6" t="s">
        <v>15</v>
      </c>
      <c r="E71" s="7"/>
      <c r="F71" s="7"/>
      <c r="G71" s="7"/>
      <c r="H71" s="7"/>
      <c r="I71" s="7"/>
      <c r="J71" s="7"/>
      <c r="K71" s="7"/>
      <c r="L71" s="54"/>
    </row>
    <row r="72" spans="1:12" ht="27">
      <c r="A72" s="141"/>
      <c r="B72" s="138"/>
      <c r="C72" s="51" t="s">
        <v>78</v>
      </c>
      <c r="D72" s="24" t="s">
        <v>86</v>
      </c>
      <c r="E72" s="9" t="s">
        <v>59</v>
      </c>
      <c r="F72" s="9" t="s">
        <v>17</v>
      </c>
      <c r="G72" s="9" t="s">
        <v>60</v>
      </c>
      <c r="H72" s="9"/>
      <c r="I72" s="9"/>
      <c r="J72" s="9"/>
      <c r="K72" s="9"/>
      <c r="L72" s="32" t="s">
        <v>136</v>
      </c>
    </row>
    <row r="73" spans="1:12" ht="24">
      <c r="A73" s="141"/>
      <c r="B73" s="138"/>
      <c r="C73" s="67" t="s">
        <v>80</v>
      </c>
      <c r="D73" s="32" t="s">
        <v>118</v>
      </c>
      <c r="E73" s="32"/>
      <c r="F73" s="32">
        <v>1</v>
      </c>
      <c r="G73" s="32"/>
      <c r="H73" s="32"/>
      <c r="I73" s="32"/>
      <c r="J73" s="17"/>
      <c r="K73" s="32"/>
      <c r="L73" s="15"/>
    </row>
    <row r="74" spans="1:12" ht="24">
      <c r="A74" s="141"/>
      <c r="B74" s="138"/>
      <c r="C74" s="67" t="s">
        <v>82</v>
      </c>
      <c r="D74" s="11" t="s">
        <v>15</v>
      </c>
      <c r="E74" s="12"/>
      <c r="F74" s="12"/>
      <c r="G74" s="12"/>
      <c r="H74" s="12"/>
      <c r="I74" s="12"/>
      <c r="J74" s="12"/>
      <c r="K74" s="12"/>
      <c r="L74" s="15"/>
    </row>
    <row r="75" spans="1:12" ht="27">
      <c r="A75" s="141"/>
      <c r="B75" s="138"/>
      <c r="C75" s="51" t="s">
        <v>81</v>
      </c>
      <c r="D75" s="20" t="s">
        <v>87</v>
      </c>
      <c r="E75" s="3" t="s">
        <v>59</v>
      </c>
      <c r="F75" s="3" t="s">
        <v>17</v>
      </c>
      <c r="G75" s="3" t="s">
        <v>60</v>
      </c>
      <c r="H75" s="3"/>
      <c r="I75" s="3"/>
      <c r="J75" s="3"/>
      <c r="K75" s="3"/>
      <c r="L75" s="28" t="s">
        <v>77</v>
      </c>
    </row>
    <row r="76" spans="1:12">
      <c r="A76" s="141"/>
      <c r="B76" s="138"/>
      <c r="C76" s="71"/>
      <c r="D76" s="28" t="s">
        <v>118</v>
      </c>
      <c r="E76" s="28"/>
      <c r="F76" s="28"/>
      <c r="G76" s="28"/>
      <c r="H76" s="28"/>
      <c r="I76" s="28"/>
      <c r="J76" s="5"/>
      <c r="K76" s="28"/>
      <c r="L76" s="54"/>
    </row>
    <row r="77" spans="1:12" ht="15">
      <c r="A77" s="142"/>
      <c r="B77" s="139"/>
      <c r="C77" s="62"/>
      <c r="D77" s="6" t="s">
        <v>15</v>
      </c>
      <c r="E77" s="7"/>
      <c r="F77" s="7"/>
      <c r="G77" s="7"/>
      <c r="H77" s="7"/>
      <c r="I77" s="7"/>
      <c r="J77" s="7"/>
      <c r="K77" s="7"/>
      <c r="L77" s="54"/>
    </row>
    <row r="78" spans="1:12" s="57" customFormat="1" ht="22.5" customHeight="1">
      <c r="A78" s="132" t="s">
        <v>263</v>
      </c>
      <c r="B78" s="133"/>
      <c r="C78" s="74" t="s">
        <v>259</v>
      </c>
      <c r="D78" s="135"/>
      <c r="E78" s="135"/>
      <c r="F78" s="135"/>
      <c r="G78" s="135"/>
      <c r="H78" s="135"/>
      <c r="I78" s="135"/>
      <c r="J78" s="135"/>
      <c r="K78" s="135"/>
    </row>
    <row r="79" spans="1:12" s="57" customFormat="1" ht="22.5" customHeight="1">
      <c r="A79" s="133"/>
      <c r="B79" s="133"/>
      <c r="C79" s="74" t="s">
        <v>260</v>
      </c>
      <c r="D79" s="135"/>
      <c r="E79" s="135"/>
      <c r="F79" s="135"/>
      <c r="G79" s="135"/>
      <c r="H79" s="135"/>
      <c r="I79" s="135"/>
      <c r="J79" s="135"/>
      <c r="K79" s="135"/>
    </row>
    <row r="81" spans="1:12" ht="15">
      <c r="B81" s="53"/>
      <c r="C81" s="78"/>
      <c r="E81" s="136" t="s">
        <v>7</v>
      </c>
      <c r="F81" s="136"/>
      <c r="G81" s="136"/>
      <c r="H81" s="136"/>
      <c r="I81" s="136"/>
      <c r="J81" s="136"/>
      <c r="K81" s="136"/>
      <c r="L81" s="30" t="s">
        <v>90</v>
      </c>
    </row>
    <row r="82" spans="1:12" ht="27">
      <c r="A82" s="140" t="s">
        <v>167</v>
      </c>
      <c r="B82" s="137" t="s">
        <v>256</v>
      </c>
      <c r="C82" s="70" t="s">
        <v>255</v>
      </c>
      <c r="D82" s="20" t="s">
        <v>88</v>
      </c>
      <c r="E82" s="3" t="s">
        <v>55</v>
      </c>
      <c r="F82" s="3" t="s">
        <v>56</v>
      </c>
      <c r="G82" s="3" t="s">
        <v>57</v>
      </c>
      <c r="H82" s="3"/>
      <c r="I82" s="3"/>
      <c r="J82" s="3"/>
      <c r="K82" s="3"/>
      <c r="L82" s="28" t="s">
        <v>138</v>
      </c>
    </row>
    <row r="83" spans="1:12" ht="15" customHeight="1">
      <c r="A83" s="141"/>
      <c r="B83" s="138"/>
      <c r="C83" s="56" t="s">
        <v>31</v>
      </c>
      <c r="D83" s="28" t="s">
        <v>118</v>
      </c>
      <c r="E83" s="28">
        <v>1</v>
      </c>
      <c r="F83" s="28"/>
      <c r="G83" s="28"/>
      <c r="H83" s="28"/>
      <c r="I83" s="28"/>
      <c r="J83" s="5"/>
      <c r="K83" s="28"/>
      <c r="L83" s="54"/>
    </row>
    <row r="84" spans="1:12" ht="15">
      <c r="A84" s="141"/>
      <c r="B84" s="138"/>
      <c r="C84" s="56" t="s">
        <v>32</v>
      </c>
      <c r="D84" s="6" t="s">
        <v>15</v>
      </c>
      <c r="E84" s="7"/>
      <c r="F84" s="7"/>
      <c r="G84" s="7"/>
      <c r="H84" s="7"/>
      <c r="I84" s="7"/>
      <c r="J84" s="7"/>
      <c r="K84" s="7"/>
      <c r="L84" s="63"/>
    </row>
    <row r="85" spans="1:12">
      <c r="A85" s="141"/>
      <c r="B85" s="138"/>
      <c r="C85" s="56" t="s">
        <v>39</v>
      </c>
      <c r="D85" s="83"/>
      <c r="E85" s="84"/>
      <c r="F85" s="85"/>
      <c r="G85" s="85"/>
      <c r="H85" s="85"/>
      <c r="I85" s="85"/>
      <c r="J85" s="85"/>
      <c r="K85" s="85"/>
      <c r="L85" s="86"/>
    </row>
    <row r="86" spans="1:12">
      <c r="A86" s="141"/>
      <c r="B86" s="138"/>
      <c r="C86" s="56" t="s">
        <v>34</v>
      </c>
      <c r="D86" s="87"/>
      <c r="E86" s="53"/>
      <c r="L86" s="88"/>
    </row>
    <row r="87" spans="1:12">
      <c r="A87" s="141"/>
      <c r="B87" s="138"/>
      <c r="C87" s="56" t="s">
        <v>239</v>
      </c>
      <c r="D87" s="87"/>
      <c r="E87" s="53"/>
      <c r="L87" s="88"/>
    </row>
    <row r="88" spans="1:12" ht="24">
      <c r="A88" s="142"/>
      <c r="B88" s="139"/>
      <c r="C88" s="80" t="s">
        <v>40</v>
      </c>
      <c r="D88" s="89"/>
      <c r="E88" s="90"/>
      <c r="F88" s="91"/>
      <c r="G88" s="91"/>
      <c r="H88" s="91"/>
      <c r="I88" s="91"/>
      <c r="J88" s="91"/>
      <c r="K88" s="91"/>
      <c r="L88" s="92"/>
    </row>
    <row r="89" spans="1:12" s="57" customFormat="1" ht="22.5" customHeight="1">
      <c r="A89" s="132" t="s">
        <v>263</v>
      </c>
      <c r="B89" s="133"/>
      <c r="C89" s="74" t="s">
        <v>259</v>
      </c>
      <c r="D89" s="134"/>
      <c r="E89" s="134"/>
      <c r="F89" s="134"/>
      <c r="G89" s="134"/>
      <c r="H89" s="134"/>
      <c r="I89" s="134"/>
      <c r="J89" s="134"/>
      <c r="K89" s="134"/>
    </row>
    <row r="90" spans="1:12" s="57" customFormat="1" ht="22.5" customHeight="1">
      <c r="A90" s="133"/>
      <c r="B90" s="133"/>
      <c r="C90" s="74" t="s">
        <v>260</v>
      </c>
      <c r="D90" s="135"/>
      <c r="E90" s="135"/>
      <c r="F90" s="135"/>
      <c r="G90" s="135"/>
      <c r="H90" s="135"/>
      <c r="I90" s="135"/>
      <c r="J90" s="135"/>
      <c r="K90" s="135"/>
    </row>
    <row r="92" spans="1:12" ht="15">
      <c r="A92" s="1" t="s">
        <v>46</v>
      </c>
      <c r="B92" s="1" t="s">
        <v>50</v>
      </c>
      <c r="C92" s="69"/>
    </row>
    <row r="94" spans="1:12" ht="15">
      <c r="C94" s="78"/>
      <c r="D94" s="129" t="s">
        <v>7</v>
      </c>
      <c r="E94" s="130"/>
      <c r="F94" s="130"/>
      <c r="G94" s="130"/>
      <c r="H94" s="130"/>
      <c r="I94" s="130"/>
      <c r="J94" s="130"/>
      <c r="K94" s="131"/>
      <c r="L94" s="30" t="s">
        <v>90</v>
      </c>
    </row>
    <row r="95" spans="1:12">
      <c r="A95" s="140" t="s">
        <v>172</v>
      </c>
      <c r="B95" s="162" t="s">
        <v>51</v>
      </c>
      <c r="C95" s="70" t="s">
        <v>255</v>
      </c>
      <c r="E95" s="3" t="s">
        <v>17</v>
      </c>
      <c r="F95" s="3" t="s">
        <v>52</v>
      </c>
      <c r="G95" s="3" t="s">
        <v>11</v>
      </c>
      <c r="H95" s="3" t="s">
        <v>12</v>
      </c>
      <c r="I95" s="3" t="s">
        <v>13</v>
      </c>
      <c r="J95" s="3" t="s">
        <v>14</v>
      </c>
      <c r="K95" s="3" t="s">
        <v>53</v>
      </c>
      <c r="L95" s="28" t="s">
        <v>137</v>
      </c>
    </row>
    <row r="96" spans="1:12">
      <c r="A96" s="141"/>
      <c r="B96" s="163"/>
      <c r="C96" s="51" t="s">
        <v>47</v>
      </c>
      <c r="D96" s="31" t="s">
        <v>118</v>
      </c>
      <c r="E96" s="28">
        <v>6</v>
      </c>
      <c r="F96" s="28">
        <v>15</v>
      </c>
      <c r="G96" s="28">
        <v>7</v>
      </c>
      <c r="H96" s="28">
        <v>2</v>
      </c>
      <c r="I96" s="28">
        <v>6</v>
      </c>
      <c r="J96" s="28">
        <v>2</v>
      </c>
      <c r="K96" s="28"/>
      <c r="L96" s="54"/>
    </row>
    <row r="97" spans="1:12" ht="15">
      <c r="A97" s="141"/>
      <c r="B97" s="163"/>
      <c r="C97" s="51" t="s">
        <v>48</v>
      </c>
      <c r="D97" s="39" t="s">
        <v>15</v>
      </c>
      <c r="E97" s="7">
        <f>E96*13</f>
        <v>78</v>
      </c>
      <c r="F97" s="7">
        <f>F96*31</f>
        <v>465</v>
      </c>
      <c r="G97" s="7">
        <f>G96*61</f>
        <v>427</v>
      </c>
      <c r="H97" s="7">
        <f>H96*97</f>
        <v>194</v>
      </c>
      <c r="I97" s="7">
        <f>I96*121</f>
        <v>726</v>
      </c>
      <c r="J97" s="7">
        <f>J96*250</f>
        <v>500</v>
      </c>
      <c r="K97" s="7"/>
      <c r="L97" s="54"/>
    </row>
    <row r="98" spans="1:12">
      <c r="A98" s="141"/>
      <c r="B98" s="163"/>
      <c r="C98" s="51" t="s">
        <v>5</v>
      </c>
      <c r="D98" s="81"/>
      <c r="E98" s="85"/>
      <c r="F98" s="85"/>
      <c r="G98" s="85"/>
      <c r="H98" s="85"/>
      <c r="I98" s="85"/>
      <c r="J98" s="85"/>
      <c r="K98" s="85"/>
      <c r="L98" s="86"/>
    </row>
    <row r="99" spans="1:12">
      <c r="A99" s="141"/>
      <c r="B99" s="163"/>
      <c r="C99" s="51" t="s">
        <v>49</v>
      </c>
      <c r="D99" s="82"/>
      <c r="L99" s="88"/>
    </row>
    <row r="100" spans="1:12">
      <c r="A100" s="142"/>
      <c r="B100" s="164"/>
      <c r="C100" s="62"/>
      <c r="D100" s="93"/>
      <c r="E100" s="91"/>
      <c r="F100" s="91"/>
      <c r="G100" s="91"/>
      <c r="H100" s="91"/>
      <c r="I100" s="91"/>
      <c r="J100" s="91"/>
      <c r="K100" s="91"/>
      <c r="L100" s="92"/>
    </row>
    <row r="101" spans="1:12" s="57" customFormat="1" ht="22.5" customHeight="1">
      <c r="A101" s="132" t="s">
        <v>263</v>
      </c>
      <c r="B101" s="133"/>
      <c r="C101" s="74" t="s">
        <v>259</v>
      </c>
      <c r="D101" s="134"/>
      <c r="E101" s="134"/>
      <c r="F101" s="134"/>
      <c r="G101" s="134"/>
      <c r="H101" s="134"/>
      <c r="I101" s="134"/>
      <c r="J101" s="134"/>
      <c r="K101" s="134"/>
    </row>
    <row r="102" spans="1:12" s="57" customFormat="1" ht="22.5" customHeight="1">
      <c r="A102" s="133"/>
      <c r="B102" s="133"/>
      <c r="C102" s="74" t="s">
        <v>260</v>
      </c>
      <c r="D102" s="135"/>
      <c r="E102" s="135"/>
      <c r="F102" s="135"/>
      <c r="G102" s="135"/>
      <c r="H102" s="135"/>
      <c r="I102" s="135"/>
      <c r="J102" s="135"/>
      <c r="K102" s="135"/>
    </row>
    <row r="104" spans="1:12" ht="15">
      <c r="A104" s="1" t="s">
        <v>54</v>
      </c>
      <c r="B104" s="1" t="s">
        <v>269</v>
      </c>
      <c r="C104" s="69"/>
    </row>
    <row r="106" spans="1:12" ht="15">
      <c r="B106" s="53"/>
      <c r="C106" s="78"/>
      <c r="E106" s="129" t="s">
        <v>7</v>
      </c>
      <c r="F106" s="130"/>
      <c r="G106" s="130"/>
      <c r="H106" s="130"/>
      <c r="I106" s="130"/>
      <c r="J106" s="130"/>
      <c r="K106" s="131"/>
      <c r="L106" s="30" t="s">
        <v>90</v>
      </c>
    </row>
    <row r="107" spans="1:12" ht="39">
      <c r="A107" s="140" t="s">
        <v>168</v>
      </c>
      <c r="B107" s="159" t="s">
        <v>281</v>
      </c>
      <c r="C107" s="70" t="s">
        <v>255</v>
      </c>
      <c r="D107" s="64" t="s">
        <v>61</v>
      </c>
      <c r="E107" s="3" t="s">
        <v>19</v>
      </c>
      <c r="F107" s="3" t="s">
        <v>59</v>
      </c>
      <c r="G107" s="3" t="s">
        <v>17</v>
      </c>
      <c r="H107" s="3" t="s">
        <v>60</v>
      </c>
      <c r="I107" s="3" t="s">
        <v>9</v>
      </c>
      <c r="J107" s="3"/>
      <c r="K107" s="3"/>
      <c r="L107" s="28" t="s">
        <v>136</v>
      </c>
    </row>
    <row r="108" spans="1:12">
      <c r="A108" s="141"/>
      <c r="B108" s="160"/>
      <c r="C108" s="41" t="s">
        <v>280</v>
      </c>
      <c r="D108" s="28" t="s">
        <v>118</v>
      </c>
      <c r="E108" s="28">
        <v>2</v>
      </c>
      <c r="F108" s="28"/>
      <c r="G108" s="28"/>
      <c r="H108" s="3"/>
      <c r="I108" s="3"/>
      <c r="J108" s="3"/>
      <c r="K108" s="3"/>
      <c r="L108" s="28"/>
    </row>
    <row r="109" spans="1:12" ht="15">
      <c r="A109" s="141"/>
      <c r="B109" s="160"/>
      <c r="C109" s="51" t="s">
        <v>279</v>
      </c>
      <c r="D109" s="6" t="s">
        <v>15</v>
      </c>
      <c r="E109" s="7"/>
      <c r="F109" s="7"/>
      <c r="G109" s="7"/>
      <c r="H109" s="3"/>
      <c r="I109" s="3"/>
      <c r="J109" s="3"/>
      <c r="K109" s="3"/>
      <c r="L109" s="28"/>
    </row>
    <row r="110" spans="1:12" ht="39">
      <c r="A110" s="141"/>
      <c r="B110" s="160"/>
      <c r="C110" s="67" t="s">
        <v>64</v>
      </c>
      <c r="D110" s="23" t="s">
        <v>62</v>
      </c>
      <c r="E110" s="9" t="s">
        <v>19</v>
      </c>
      <c r="F110" s="9" t="s">
        <v>59</v>
      </c>
      <c r="G110" s="9" t="s">
        <v>17</v>
      </c>
      <c r="H110" s="9" t="s">
        <v>60</v>
      </c>
      <c r="I110" s="9" t="s">
        <v>9</v>
      </c>
      <c r="J110" s="9"/>
      <c r="K110" s="9"/>
      <c r="L110" s="32" t="s">
        <v>136</v>
      </c>
    </row>
    <row r="111" spans="1:12" ht="24">
      <c r="A111" s="141"/>
      <c r="B111" s="160"/>
      <c r="C111" s="67" t="s">
        <v>65</v>
      </c>
      <c r="D111" s="32" t="s">
        <v>118</v>
      </c>
      <c r="E111" s="22"/>
      <c r="F111" s="22"/>
      <c r="G111" s="32">
        <v>1</v>
      </c>
      <c r="H111" s="15"/>
      <c r="I111" s="15"/>
      <c r="J111" s="15"/>
      <c r="K111" s="15"/>
      <c r="L111" s="9"/>
    </row>
    <row r="112" spans="1:12" ht="24">
      <c r="A112" s="141"/>
      <c r="B112" s="160"/>
      <c r="C112" s="67" t="s">
        <v>66</v>
      </c>
      <c r="D112" s="11" t="s">
        <v>15</v>
      </c>
      <c r="E112" s="13"/>
      <c r="F112" s="13"/>
      <c r="G112" s="13"/>
      <c r="H112" s="15"/>
      <c r="I112" s="15"/>
      <c r="J112" s="15"/>
      <c r="K112" s="15"/>
      <c r="L112" s="9"/>
    </row>
    <row r="113" spans="1:12" ht="39">
      <c r="A113" s="141"/>
      <c r="B113" s="160"/>
      <c r="C113" s="67" t="s">
        <v>67</v>
      </c>
      <c r="D113" s="64" t="s">
        <v>63</v>
      </c>
      <c r="E113" s="3" t="s">
        <v>19</v>
      </c>
      <c r="F113" s="3" t="s">
        <v>59</v>
      </c>
      <c r="G113" s="3" t="s">
        <v>17</v>
      </c>
      <c r="H113" s="3" t="s">
        <v>60</v>
      </c>
      <c r="I113" s="3" t="s">
        <v>9</v>
      </c>
      <c r="J113" s="3"/>
      <c r="K113" s="3"/>
      <c r="L113" s="28" t="s">
        <v>127</v>
      </c>
    </row>
    <row r="114" spans="1:12" ht="36">
      <c r="A114" s="141"/>
      <c r="B114" s="160"/>
      <c r="C114" s="67" t="s">
        <v>69</v>
      </c>
      <c r="D114" s="28" t="s">
        <v>118</v>
      </c>
      <c r="E114" s="28"/>
      <c r="F114" s="28"/>
      <c r="G114" s="28"/>
      <c r="H114" s="28">
        <v>2</v>
      </c>
      <c r="I114" s="3"/>
      <c r="J114" s="3"/>
      <c r="K114" s="3"/>
      <c r="L114" s="28"/>
    </row>
    <row r="115" spans="1:12" ht="15">
      <c r="A115" s="142"/>
      <c r="B115" s="161"/>
      <c r="C115" s="62"/>
      <c r="D115" s="6" t="s">
        <v>15</v>
      </c>
      <c r="E115" s="7"/>
      <c r="F115" s="7"/>
      <c r="G115" s="7"/>
      <c r="H115" s="3"/>
      <c r="I115" s="3"/>
      <c r="J115" s="3"/>
      <c r="K115" s="3"/>
      <c r="L115" s="28"/>
    </row>
    <row r="116" spans="1:12" s="57" customFormat="1" ht="22.5" customHeight="1">
      <c r="A116" s="132" t="s">
        <v>263</v>
      </c>
      <c r="B116" s="133"/>
      <c r="C116" s="74" t="s">
        <v>259</v>
      </c>
      <c r="D116" s="135"/>
      <c r="E116" s="135"/>
      <c r="F116" s="135"/>
      <c r="G116" s="135"/>
      <c r="H116" s="135"/>
      <c r="I116" s="135"/>
      <c r="J116" s="135"/>
      <c r="K116" s="135"/>
    </row>
    <row r="117" spans="1:12" s="57" customFormat="1" ht="22.5" customHeight="1">
      <c r="A117" s="133"/>
      <c r="B117" s="133"/>
      <c r="C117" s="74" t="s">
        <v>260</v>
      </c>
      <c r="D117" s="135"/>
      <c r="E117" s="135"/>
      <c r="F117" s="135"/>
      <c r="G117" s="135"/>
      <c r="H117" s="135"/>
      <c r="I117" s="135"/>
      <c r="J117" s="135"/>
      <c r="K117" s="135"/>
    </row>
    <row r="118" spans="1:12">
      <c r="L118" s="40"/>
    </row>
    <row r="119" spans="1:12" ht="15">
      <c r="B119" s="40"/>
      <c r="C119" s="79"/>
      <c r="E119" s="129" t="s">
        <v>7</v>
      </c>
      <c r="F119" s="130"/>
      <c r="G119" s="130"/>
      <c r="H119" s="130"/>
      <c r="I119" s="130"/>
      <c r="J119" s="130"/>
      <c r="K119" s="131"/>
      <c r="L119" s="30" t="s">
        <v>90</v>
      </c>
    </row>
    <row r="120" spans="1:12" ht="39">
      <c r="A120" s="140" t="s">
        <v>169</v>
      </c>
      <c r="B120" s="159" t="s">
        <v>270</v>
      </c>
      <c r="C120" s="70" t="s">
        <v>255</v>
      </c>
      <c r="D120" s="65" t="s">
        <v>62</v>
      </c>
      <c r="E120" s="3" t="s">
        <v>59</v>
      </c>
      <c r="F120" s="3" t="s">
        <v>17</v>
      </c>
      <c r="G120" s="3" t="s">
        <v>70</v>
      </c>
      <c r="H120" s="3" t="s">
        <v>9</v>
      </c>
      <c r="I120" s="3"/>
      <c r="J120" s="3"/>
      <c r="K120" s="3"/>
      <c r="L120" s="28" t="s">
        <v>136</v>
      </c>
    </row>
    <row r="121" spans="1:12" ht="24">
      <c r="A121" s="141"/>
      <c r="B121" s="165"/>
      <c r="C121" s="94" t="s">
        <v>64</v>
      </c>
      <c r="D121" s="31" t="s">
        <v>118</v>
      </c>
      <c r="E121" s="28"/>
      <c r="F121" s="28">
        <v>1</v>
      </c>
      <c r="G121" s="28"/>
      <c r="H121" s="3"/>
      <c r="I121" s="3"/>
      <c r="J121" s="3"/>
      <c r="K121" s="3"/>
      <c r="L121" s="28"/>
    </row>
    <row r="122" spans="1:12" ht="24">
      <c r="A122" s="141"/>
      <c r="B122" s="165"/>
      <c r="C122" s="94" t="s">
        <v>65</v>
      </c>
      <c r="D122" s="39" t="s">
        <v>15</v>
      </c>
      <c r="E122" s="7"/>
      <c r="F122" s="7"/>
      <c r="G122" s="7"/>
      <c r="H122" s="3"/>
      <c r="I122" s="3"/>
      <c r="J122" s="3"/>
      <c r="K122" s="3"/>
      <c r="L122" s="28"/>
    </row>
    <row r="123" spans="1:12" ht="24">
      <c r="A123" s="141"/>
      <c r="B123" s="165"/>
      <c r="C123" s="94" t="s">
        <v>66</v>
      </c>
      <c r="D123" s="81"/>
      <c r="E123" s="85"/>
      <c r="F123" s="85"/>
      <c r="G123" s="85"/>
      <c r="H123" s="85"/>
      <c r="I123" s="85"/>
      <c r="J123" s="85"/>
      <c r="K123" s="85"/>
      <c r="L123" s="86"/>
    </row>
    <row r="124" spans="1:12" ht="24">
      <c r="A124" s="141"/>
      <c r="B124" s="165"/>
      <c r="C124" s="94" t="s">
        <v>67</v>
      </c>
      <c r="D124" s="82"/>
      <c r="L124" s="88"/>
    </row>
    <row r="125" spans="1:12" ht="24">
      <c r="A125" s="141"/>
      <c r="B125" s="165"/>
      <c r="C125" s="94" t="s">
        <v>71</v>
      </c>
      <c r="D125" s="82"/>
      <c r="L125" s="88"/>
    </row>
    <row r="126" spans="1:12">
      <c r="A126" s="142"/>
      <c r="B126" s="166"/>
      <c r="C126" s="62"/>
      <c r="D126" s="93"/>
      <c r="E126" s="91"/>
      <c r="F126" s="91"/>
      <c r="G126" s="91"/>
      <c r="H126" s="91"/>
      <c r="I126" s="91"/>
      <c r="J126" s="91"/>
      <c r="K126" s="91"/>
      <c r="L126" s="92"/>
    </row>
    <row r="127" spans="1:12" s="57" customFormat="1" ht="22.5" customHeight="1">
      <c r="A127" s="132" t="s">
        <v>263</v>
      </c>
      <c r="B127" s="133"/>
      <c r="C127" s="74" t="s">
        <v>259</v>
      </c>
      <c r="D127" s="134"/>
      <c r="E127" s="134"/>
      <c r="F127" s="134"/>
      <c r="G127" s="134"/>
      <c r="H127" s="134"/>
      <c r="I127" s="134"/>
      <c r="J127" s="134"/>
      <c r="K127" s="134"/>
    </row>
    <row r="128" spans="1:12" s="57" customFormat="1" ht="22.5" customHeight="1">
      <c r="A128" s="133"/>
      <c r="B128" s="133"/>
      <c r="C128" s="74" t="s">
        <v>260</v>
      </c>
      <c r="D128" s="135"/>
      <c r="E128" s="135"/>
      <c r="F128" s="135"/>
      <c r="G128" s="135"/>
      <c r="H128" s="135"/>
      <c r="I128" s="135"/>
      <c r="J128" s="135"/>
      <c r="K128" s="135"/>
    </row>
    <row r="130" spans="1:12" ht="15">
      <c r="B130" s="53"/>
      <c r="C130" s="78"/>
      <c r="D130" s="19" t="s">
        <v>73</v>
      </c>
      <c r="E130" s="129" t="s">
        <v>7</v>
      </c>
      <c r="F130" s="130"/>
      <c r="G130" s="130"/>
      <c r="H130" s="130"/>
      <c r="I130" s="130"/>
      <c r="J130" s="130"/>
      <c r="K130" s="131"/>
      <c r="L130" s="30" t="s">
        <v>90</v>
      </c>
    </row>
    <row r="131" spans="1:12" ht="39">
      <c r="C131" s="70" t="s">
        <v>255</v>
      </c>
      <c r="D131" s="64" t="s">
        <v>61</v>
      </c>
      <c r="E131" s="3" t="s">
        <v>17</v>
      </c>
      <c r="F131" s="3" t="s">
        <v>60</v>
      </c>
      <c r="G131" s="3" t="s">
        <v>9</v>
      </c>
      <c r="H131" s="54"/>
      <c r="I131" s="54"/>
      <c r="J131" s="54"/>
      <c r="K131" s="54"/>
      <c r="L131" s="42" t="s">
        <v>135</v>
      </c>
    </row>
    <row r="132" spans="1:12">
      <c r="A132" s="143" t="s">
        <v>170</v>
      </c>
      <c r="B132" s="167" t="s">
        <v>271</v>
      </c>
      <c r="C132" s="66" t="s">
        <v>257</v>
      </c>
      <c r="D132" s="28" t="s">
        <v>118</v>
      </c>
      <c r="E132" s="28"/>
      <c r="F132" s="28">
        <v>1</v>
      </c>
      <c r="G132" s="28"/>
      <c r="H132" s="54"/>
      <c r="I132" s="54"/>
      <c r="J132" s="54"/>
      <c r="K132" s="54"/>
      <c r="L132" s="3"/>
    </row>
    <row r="133" spans="1:12" ht="15">
      <c r="A133" s="143"/>
      <c r="B133" s="168"/>
      <c r="C133" s="51" t="s">
        <v>72</v>
      </c>
      <c r="D133" s="6" t="s">
        <v>15</v>
      </c>
      <c r="E133" s="7"/>
      <c r="F133" s="7"/>
      <c r="G133" s="7"/>
      <c r="H133" s="54"/>
      <c r="I133" s="54"/>
      <c r="J133" s="54"/>
      <c r="K133" s="54"/>
      <c r="L133" s="3"/>
    </row>
    <row r="134" spans="1:12" ht="35.25" customHeight="1">
      <c r="A134" s="143"/>
      <c r="B134" s="168"/>
      <c r="C134" s="67" t="s">
        <v>64</v>
      </c>
      <c r="D134" s="23" t="s">
        <v>62</v>
      </c>
      <c r="E134" s="9" t="s">
        <v>60</v>
      </c>
      <c r="F134" s="9" t="s">
        <v>9</v>
      </c>
      <c r="G134" s="9" t="s">
        <v>52</v>
      </c>
      <c r="H134" s="9" t="s">
        <v>10</v>
      </c>
      <c r="I134" s="15"/>
      <c r="J134" s="15"/>
      <c r="K134" s="15"/>
      <c r="L134" s="18" t="s">
        <v>134</v>
      </c>
    </row>
    <row r="135" spans="1:12" ht="24">
      <c r="A135" s="143"/>
      <c r="B135" s="168"/>
      <c r="C135" s="67" t="s">
        <v>65</v>
      </c>
      <c r="D135" s="32" t="s">
        <v>118</v>
      </c>
      <c r="E135" s="32"/>
      <c r="F135" s="32"/>
      <c r="G135" s="32">
        <v>2</v>
      </c>
      <c r="H135" s="32"/>
      <c r="I135" s="15"/>
      <c r="J135" s="15"/>
      <c r="K135" s="15"/>
      <c r="L135" s="9"/>
    </row>
    <row r="136" spans="1:12" ht="24">
      <c r="A136" s="143"/>
      <c r="B136" s="168"/>
      <c r="C136" s="67" t="s">
        <v>66</v>
      </c>
      <c r="D136" s="11" t="s">
        <v>15</v>
      </c>
      <c r="E136" s="12"/>
      <c r="F136" s="12"/>
      <c r="G136" s="12"/>
      <c r="H136" s="15"/>
      <c r="I136" s="15"/>
      <c r="J136" s="15"/>
      <c r="K136" s="15"/>
      <c r="L136" s="9"/>
    </row>
    <row r="137" spans="1:12" ht="39">
      <c r="A137" s="143"/>
      <c r="B137" s="168"/>
      <c r="C137" s="67" t="s">
        <v>67</v>
      </c>
      <c r="D137" s="64" t="s">
        <v>63</v>
      </c>
      <c r="E137" s="3" t="s">
        <v>60</v>
      </c>
      <c r="F137" s="3" t="s">
        <v>9</v>
      </c>
      <c r="G137" s="3" t="s">
        <v>52</v>
      </c>
      <c r="H137" s="3" t="s">
        <v>10</v>
      </c>
      <c r="I137" s="54"/>
      <c r="J137" s="54"/>
      <c r="K137" s="54"/>
      <c r="L137" s="42" t="s">
        <v>133</v>
      </c>
    </row>
    <row r="138" spans="1:12" ht="24">
      <c r="A138" s="143"/>
      <c r="B138" s="168"/>
      <c r="C138" s="67" t="s">
        <v>68</v>
      </c>
      <c r="D138" s="28" t="s">
        <v>118</v>
      </c>
      <c r="E138" s="3"/>
      <c r="F138" s="28"/>
      <c r="G138" s="28">
        <v>1</v>
      </c>
      <c r="H138" s="28"/>
      <c r="I138" s="54"/>
      <c r="J138" s="54"/>
      <c r="K138" s="54"/>
      <c r="L138" s="3"/>
    </row>
    <row r="139" spans="1:12" ht="15">
      <c r="A139" s="143"/>
      <c r="B139" s="168"/>
      <c r="C139" s="62"/>
      <c r="D139" s="6" t="s">
        <v>15</v>
      </c>
      <c r="E139" s="7"/>
      <c r="F139" s="7"/>
      <c r="G139" s="7"/>
      <c r="H139" s="54"/>
      <c r="I139" s="54"/>
      <c r="J139" s="54"/>
      <c r="K139" s="54"/>
      <c r="L139" s="3"/>
    </row>
    <row r="140" spans="1:12" s="57" customFormat="1" ht="22.5" customHeight="1">
      <c r="A140" s="132" t="s">
        <v>263</v>
      </c>
      <c r="B140" s="133"/>
      <c r="C140" s="74" t="s">
        <v>259</v>
      </c>
      <c r="D140" s="135"/>
      <c r="E140" s="135"/>
      <c r="F140" s="135"/>
      <c r="G140" s="135"/>
      <c r="H140" s="135"/>
      <c r="I140" s="135"/>
      <c r="J140" s="135"/>
      <c r="K140" s="135"/>
    </row>
    <row r="141" spans="1:12" s="57" customFormat="1" ht="22.5" customHeight="1">
      <c r="A141" s="133"/>
      <c r="B141" s="133"/>
      <c r="C141" s="74" t="s">
        <v>260</v>
      </c>
      <c r="D141" s="135"/>
      <c r="E141" s="135"/>
      <c r="F141" s="135"/>
      <c r="G141" s="135"/>
      <c r="H141" s="135"/>
      <c r="I141" s="135"/>
      <c r="J141" s="135"/>
      <c r="K141" s="135"/>
    </row>
    <row r="143" spans="1:12" ht="15">
      <c r="B143" s="53"/>
      <c r="C143" s="78"/>
      <c r="E143" s="156" t="s">
        <v>7</v>
      </c>
      <c r="F143" s="157"/>
      <c r="G143" s="157"/>
      <c r="H143" s="157"/>
      <c r="I143" s="157"/>
      <c r="J143" s="157"/>
      <c r="K143" s="158"/>
      <c r="L143" s="96" t="s">
        <v>90</v>
      </c>
    </row>
    <row r="144" spans="1:12" ht="39">
      <c r="A144" s="140" t="s">
        <v>171</v>
      </c>
      <c r="B144" s="159" t="s">
        <v>272</v>
      </c>
      <c r="C144" s="70" t="s">
        <v>255</v>
      </c>
      <c r="D144" s="64" t="s">
        <v>74</v>
      </c>
      <c r="E144" s="3" t="s">
        <v>17</v>
      </c>
      <c r="F144" s="3" t="s">
        <v>60</v>
      </c>
      <c r="G144" s="3" t="s">
        <v>9</v>
      </c>
      <c r="H144" s="3" t="s">
        <v>52</v>
      </c>
      <c r="I144" s="54"/>
      <c r="J144" s="54"/>
      <c r="K144" s="54"/>
      <c r="L144" s="42" t="s">
        <v>132</v>
      </c>
    </row>
    <row r="145" spans="1:12" ht="15" customHeight="1">
      <c r="A145" s="141"/>
      <c r="B145" s="160"/>
      <c r="C145" s="95" t="s">
        <v>244</v>
      </c>
      <c r="D145" s="31" t="s">
        <v>118</v>
      </c>
      <c r="E145" s="28"/>
      <c r="F145" s="28">
        <v>1</v>
      </c>
      <c r="G145" s="28"/>
      <c r="H145" s="54"/>
      <c r="I145" s="54"/>
      <c r="J145" s="54"/>
      <c r="K145" s="54"/>
      <c r="L145" s="3"/>
    </row>
    <row r="146" spans="1:12" ht="15">
      <c r="A146" s="141"/>
      <c r="B146" s="160"/>
      <c r="C146" s="67" t="s">
        <v>245</v>
      </c>
      <c r="D146" s="39" t="s">
        <v>15</v>
      </c>
      <c r="E146" s="7"/>
      <c r="F146" s="7"/>
      <c r="G146" s="7"/>
      <c r="H146" s="54"/>
      <c r="I146" s="54"/>
      <c r="J146" s="54"/>
      <c r="K146" s="54"/>
      <c r="L146" s="3"/>
    </row>
    <row r="147" spans="1:12" ht="39">
      <c r="A147" s="141"/>
      <c r="B147" s="160"/>
      <c r="C147" s="67" t="s">
        <v>246</v>
      </c>
      <c r="D147" s="68" t="s">
        <v>61</v>
      </c>
      <c r="E147" s="9" t="s">
        <v>17</v>
      </c>
      <c r="F147" s="9" t="s">
        <v>60</v>
      </c>
      <c r="G147" s="9" t="s">
        <v>9</v>
      </c>
      <c r="H147" s="9" t="s">
        <v>52</v>
      </c>
      <c r="I147" s="15"/>
      <c r="J147" s="15"/>
      <c r="K147" s="15"/>
      <c r="L147" s="18" t="s">
        <v>76</v>
      </c>
    </row>
    <row r="148" spans="1:12" ht="24">
      <c r="A148" s="141"/>
      <c r="B148" s="160"/>
      <c r="C148" s="67" t="s">
        <v>247</v>
      </c>
      <c r="D148" s="35" t="s">
        <v>118</v>
      </c>
      <c r="E148" s="32"/>
      <c r="F148" s="32"/>
      <c r="G148" s="32"/>
      <c r="H148" s="15"/>
      <c r="I148" s="15"/>
      <c r="J148" s="15"/>
      <c r="K148" s="15"/>
      <c r="L148" s="18"/>
    </row>
    <row r="149" spans="1:12" ht="15">
      <c r="A149" s="141"/>
      <c r="B149" s="160"/>
      <c r="C149" s="67" t="s">
        <v>5</v>
      </c>
      <c r="D149" s="43" t="s">
        <v>15</v>
      </c>
      <c r="E149" s="12"/>
      <c r="F149" s="12"/>
      <c r="G149" s="12"/>
      <c r="H149" s="15"/>
      <c r="I149" s="15"/>
      <c r="J149" s="15"/>
      <c r="K149" s="15"/>
      <c r="L149" s="9"/>
    </row>
    <row r="150" spans="1:12" ht="24">
      <c r="A150" s="141"/>
      <c r="B150" s="160"/>
      <c r="C150" s="67" t="s">
        <v>71</v>
      </c>
      <c r="D150" s="81"/>
      <c r="E150" s="85"/>
      <c r="F150" s="85"/>
      <c r="G150" s="85"/>
      <c r="H150" s="85"/>
      <c r="I150" s="85"/>
      <c r="J150" s="85"/>
      <c r="K150" s="85"/>
      <c r="L150" s="86"/>
    </row>
    <row r="151" spans="1:12" ht="24">
      <c r="A151" s="142"/>
      <c r="B151" s="161"/>
      <c r="C151" s="67" t="s">
        <v>248</v>
      </c>
      <c r="D151" s="93"/>
      <c r="E151" s="91"/>
      <c r="F151" s="91"/>
      <c r="G151" s="91"/>
      <c r="H151" s="91"/>
      <c r="I151" s="91"/>
      <c r="J151" s="91"/>
      <c r="K151" s="91"/>
      <c r="L151" s="92"/>
    </row>
    <row r="152" spans="1:12" s="57" customFormat="1" ht="22.5" customHeight="1">
      <c r="A152" s="132" t="s">
        <v>263</v>
      </c>
      <c r="B152" s="133"/>
      <c r="C152" s="74" t="s">
        <v>259</v>
      </c>
      <c r="D152" s="134"/>
      <c r="E152" s="134"/>
      <c r="F152" s="134"/>
      <c r="G152" s="134"/>
      <c r="H152" s="134"/>
      <c r="I152" s="134"/>
      <c r="J152" s="134"/>
      <c r="K152" s="134"/>
    </row>
    <row r="153" spans="1:12" s="57" customFormat="1" ht="22.5" customHeight="1">
      <c r="A153" s="133"/>
      <c r="B153" s="133"/>
      <c r="C153" s="74" t="s">
        <v>260</v>
      </c>
      <c r="D153" s="135"/>
      <c r="E153" s="135"/>
      <c r="F153" s="135"/>
      <c r="G153" s="135"/>
      <c r="H153" s="135"/>
      <c r="I153" s="135"/>
      <c r="J153" s="135"/>
      <c r="K153" s="135"/>
    </row>
  </sheetData>
  <mergeCells count="59">
    <mergeCell ref="A95:A100"/>
    <mergeCell ref="B95:B100"/>
    <mergeCell ref="B120:B126"/>
    <mergeCell ref="A120:A126"/>
    <mergeCell ref="D140:K140"/>
    <mergeCell ref="D101:K101"/>
    <mergeCell ref="D102:K102"/>
    <mergeCell ref="A116:B117"/>
    <mergeCell ref="D116:K116"/>
    <mergeCell ref="D117:K117"/>
    <mergeCell ref="B107:B115"/>
    <mergeCell ref="A107:A115"/>
    <mergeCell ref="E106:K106"/>
    <mergeCell ref="A101:B102"/>
    <mergeCell ref="E119:K119"/>
    <mergeCell ref="B132:B139"/>
    <mergeCell ref="D141:K141"/>
    <mergeCell ref="A152:B153"/>
    <mergeCell ref="D152:K152"/>
    <mergeCell ref="D153:K153"/>
    <mergeCell ref="E143:K143"/>
    <mergeCell ref="B144:B151"/>
    <mergeCell ref="A144:A151"/>
    <mergeCell ref="A140:B141"/>
    <mergeCell ref="A1:L1"/>
    <mergeCell ref="A3:L3"/>
    <mergeCell ref="A7:L7"/>
    <mergeCell ref="D32:K32"/>
    <mergeCell ref="D33:K33"/>
    <mergeCell ref="A32:B33"/>
    <mergeCell ref="F9:K9"/>
    <mergeCell ref="D13:K13"/>
    <mergeCell ref="B14:B31"/>
    <mergeCell ref="A14:A31"/>
    <mergeCell ref="A5:L5"/>
    <mergeCell ref="D37:K37"/>
    <mergeCell ref="A65:B66"/>
    <mergeCell ref="D65:K65"/>
    <mergeCell ref="D66:K66"/>
    <mergeCell ref="A78:B79"/>
    <mergeCell ref="D78:K78"/>
    <mergeCell ref="D79:K79"/>
    <mergeCell ref="B69:B77"/>
    <mergeCell ref="A69:A77"/>
    <mergeCell ref="B38:B64"/>
    <mergeCell ref="A38:A64"/>
    <mergeCell ref="E68:K68"/>
    <mergeCell ref="A132:A139"/>
    <mergeCell ref="E130:K130"/>
    <mergeCell ref="A127:B128"/>
    <mergeCell ref="D127:K127"/>
    <mergeCell ref="D128:K128"/>
    <mergeCell ref="D94:K94"/>
    <mergeCell ref="A89:B90"/>
    <mergeCell ref="D89:K89"/>
    <mergeCell ref="D90:K90"/>
    <mergeCell ref="E81:K81"/>
    <mergeCell ref="B82:B88"/>
    <mergeCell ref="A82:A88"/>
  </mergeCells>
  <phoneticPr fontId="12" type="noConversion"/>
  <pageMargins left="0.23622047244094491" right="0.23622047244094491" top="0.59055118110236227" bottom="0.35433070866141736" header="0.31496062992125984" footer="0.31496062992125984"/>
  <pageSetup paperSize="9" scale="77" fitToHeight="0" orientation="landscape" r:id="rId1"/>
  <headerFooter>
    <oddHeader>&amp;C&amp;9HOPITAL NOVO - B.P.U. Imprimés de Communication&amp;R&amp;9LOT 1 - Page &amp;P/&amp;N</oddHeader>
    <oddFooter>&amp;RV2- juillet 2025</oddFooter>
  </headerFooter>
  <rowBreaks count="4" manualBreakCount="4">
    <brk id="34" max="16383" man="1"/>
    <brk id="67" max="16383" man="1"/>
    <brk id="103" max="16383" man="1"/>
    <brk id="1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topLeftCell="A10" zoomScaleNormal="100" workbookViewId="0">
      <selection activeCell="E26" sqref="E26"/>
    </sheetView>
  </sheetViews>
  <sheetFormatPr baseColWidth="10" defaultRowHeight="14.25"/>
  <cols>
    <col min="1" max="1" width="14.375" customWidth="1"/>
    <col min="2" max="2" width="15" customWidth="1"/>
    <col min="3" max="3" width="33.375" style="97" customWidth="1"/>
    <col min="4" max="4" width="14.375" customWidth="1"/>
    <col min="5" max="11" width="9.75" customWidth="1"/>
    <col min="12" max="12" width="25.125" customWidth="1"/>
  </cols>
  <sheetData>
    <row r="1" spans="1:12" ht="18.75" customHeight="1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21" customHeight="1" thickBot="1"/>
    <row r="3" spans="1:12" ht="21" thickBot="1">
      <c r="A3" s="145" t="s">
        <v>1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7"/>
    </row>
    <row r="4" spans="1:12" ht="20.25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</row>
    <row r="5" spans="1:12">
      <c r="A5" s="200" t="s">
        <v>283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</row>
    <row r="6" spans="1:12" ht="22.5" customHeight="1"/>
    <row r="7" spans="1:12" ht="23.25">
      <c r="A7" s="176" t="s">
        <v>142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8"/>
    </row>
    <row r="8" spans="1:12" ht="15" thickBot="1"/>
    <row r="9" spans="1:12" ht="27.75" customHeight="1" thickBot="1">
      <c r="E9" s="126" t="s">
        <v>266</v>
      </c>
      <c r="F9" s="151"/>
      <c r="G9" s="151"/>
      <c r="H9" s="151"/>
      <c r="I9" s="151"/>
      <c r="J9" s="151"/>
      <c r="K9" s="152"/>
      <c r="L9" s="127"/>
    </row>
    <row r="11" spans="1:12" ht="15">
      <c r="A11" s="1" t="s">
        <v>89</v>
      </c>
      <c r="B11" s="1" t="s">
        <v>143</v>
      </c>
      <c r="C11" s="98"/>
    </row>
    <row r="13" spans="1:12" ht="15">
      <c r="B13" s="21"/>
      <c r="C13" s="99"/>
      <c r="E13" s="129" t="s">
        <v>7</v>
      </c>
      <c r="F13" s="130"/>
      <c r="G13" s="130"/>
      <c r="H13" s="130"/>
      <c r="I13" s="130"/>
      <c r="J13" s="130"/>
      <c r="K13" s="131"/>
      <c r="L13" s="30" t="s">
        <v>90</v>
      </c>
    </row>
    <row r="14" spans="1:12" ht="15">
      <c r="A14" s="143" t="s">
        <v>94</v>
      </c>
      <c r="B14" s="167" t="s">
        <v>109</v>
      </c>
      <c r="C14" s="100" t="s">
        <v>255</v>
      </c>
      <c r="D14" s="25" t="s">
        <v>93</v>
      </c>
      <c r="E14" s="3" t="s">
        <v>9</v>
      </c>
      <c r="F14" s="3" t="s">
        <v>11</v>
      </c>
      <c r="G14" s="3" t="s">
        <v>13</v>
      </c>
      <c r="H14" s="3" t="s">
        <v>53</v>
      </c>
      <c r="I14" s="3" t="s">
        <v>92</v>
      </c>
      <c r="J14" s="3" t="s">
        <v>44</v>
      </c>
      <c r="K14" s="3" t="s">
        <v>45</v>
      </c>
      <c r="L14" s="28" t="s">
        <v>131</v>
      </c>
    </row>
    <row r="15" spans="1:12" ht="15" customHeight="1">
      <c r="A15" s="143"/>
      <c r="B15" s="167"/>
      <c r="C15" s="44" t="s">
        <v>95</v>
      </c>
      <c r="D15" s="28" t="s">
        <v>118</v>
      </c>
      <c r="E15" s="28"/>
      <c r="F15" s="28">
        <v>2</v>
      </c>
      <c r="G15" s="28">
        <v>2</v>
      </c>
      <c r="H15" s="28"/>
      <c r="I15" s="28"/>
      <c r="J15" s="28"/>
      <c r="K15" s="28"/>
      <c r="L15" s="4"/>
    </row>
    <row r="16" spans="1:12" ht="15">
      <c r="A16" s="143"/>
      <c r="B16" s="167"/>
      <c r="C16" s="44" t="s">
        <v>96</v>
      </c>
      <c r="D16" s="6" t="s">
        <v>15</v>
      </c>
      <c r="E16" s="7"/>
      <c r="F16" s="7"/>
      <c r="G16" s="7"/>
      <c r="H16" s="7"/>
      <c r="I16" s="7"/>
      <c r="J16" s="7"/>
      <c r="K16" s="7"/>
      <c r="L16" s="4"/>
    </row>
    <row r="17" spans="1:12" ht="24.75">
      <c r="A17" s="143"/>
      <c r="B17" s="167"/>
      <c r="C17" s="44" t="s">
        <v>99</v>
      </c>
      <c r="D17" s="26" t="s">
        <v>91</v>
      </c>
      <c r="E17" s="9" t="s">
        <v>9</v>
      </c>
      <c r="F17" s="9" t="s">
        <v>11</v>
      </c>
      <c r="G17" s="9" t="s">
        <v>13</v>
      </c>
      <c r="H17" s="9" t="s">
        <v>53</v>
      </c>
      <c r="I17" s="9" t="s">
        <v>92</v>
      </c>
      <c r="J17" s="9" t="s">
        <v>44</v>
      </c>
      <c r="K17" s="9" t="s">
        <v>45</v>
      </c>
      <c r="L17" s="32" t="s">
        <v>130</v>
      </c>
    </row>
    <row r="18" spans="1:12">
      <c r="A18" s="143"/>
      <c r="B18" s="167"/>
      <c r="C18" s="71" t="s">
        <v>261</v>
      </c>
      <c r="D18" s="32" t="s">
        <v>118</v>
      </c>
      <c r="E18" s="32"/>
      <c r="F18" s="32"/>
      <c r="G18" s="32"/>
      <c r="H18" s="32"/>
      <c r="I18" s="32"/>
      <c r="J18" s="32"/>
      <c r="K18" s="32">
        <v>1</v>
      </c>
      <c r="L18" s="10"/>
    </row>
    <row r="19" spans="1:12" ht="15">
      <c r="A19" s="143"/>
      <c r="B19" s="167"/>
      <c r="C19" s="72" t="s">
        <v>98</v>
      </c>
      <c r="D19" s="11" t="s">
        <v>15</v>
      </c>
      <c r="E19" s="12"/>
      <c r="F19" s="12"/>
      <c r="G19" s="12"/>
      <c r="H19" s="12"/>
      <c r="I19" s="12"/>
      <c r="J19" s="12"/>
      <c r="K19" s="12"/>
      <c r="L19" s="10"/>
    </row>
    <row r="20" spans="1:12" s="57" customFormat="1" ht="22.5" customHeight="1">
      <c r="A20" s="132" t="s">
        <v>263</v>
      </c>
      <c r="B20" s="133"/>
      <c r="C20" s="102" t="s">
        <v>259</v>
      </c>
      <c r="D20" s="134"/>
      <c r="E20" s="134"/>
      <c r="F20" s="134"/>
      <c r="G20" s="134"/>
      <c r="H20" s="134"/>
      <c r="I20" s="134"/>
      <c r="J20" s="134"/>
      <c r="K20" s="134"/>
    </row>
    <row r="21" spans="1:12" s="57" customFormat="1" ht="22.5" customHeight="1">
      <c r="A21" s="133"/>
      <c r="B21" s="133"/>
      <c r="C21" s="102" t="s">
        <v>260</v>
      </c>
      <c r="D21" s="135"/>
      <c r="E21" s="135"/>
      <c r="F21" s="135"/>
      <c r="G21" s="135"/>
      <c r="H21" s="135"/>
      <c r="I21" s="135"/>
      <c r="J21" s="135"/>
      <c r="K21" s="135"/>
    </row>
    <row r="23" spans="1:12" ht="15">
      <c r="B23" s="21"/>
      <c r="C23" s="99"/>
      <c r="E23" s="129" t="s">
        <v>7</v>
      </c>
      <c r="F23" s="130"/>
      <c r="G23" s="130"/>
      <c r="H23" s="130"/>
      <c r="I23" s="130"/>
      <c r="J23" s="130"/>
      <c r="K23" s="131"/>
      <c r="L23" s="30" t="s">
        <v>90</v>
      </c>
    </row>
    <row r="24" spans="1:12" ht="15" customHeight="1">
      <c r="A24" s="143" t="s">
        <v>100</v>
      </c>
      <c r="B24" s="167" t="s">
        <v>110</v>
      </c>
      <c r="C24" s="100" t="s">
        <v>255</v>
      </c>
      <c r="D24" s="25" t="s">
        <v>93</v>
      </c>
      <c r="E24" s="3" t="s">
        <v>9</v>
      </c>
      <c r="F24" s="3" t="s">
        <v>11</v>
      </c>
      <c r="G24" s="3" t="s">
        <v>13</v>
      </c>
      <c r="H24" s="3"/>
      <c r="I24" s="3"/>
      <c r="J24" s="3"/>
      <c r="K24" s="3"/>
      <c r="L24" s="28" t="s">
        <v>76</v>
      </c>
    </row>
    <row r="25" spans="1:12" ht="14.25" customHeight="1">
      <c r="A25" s="143"/>
      <c r="B25" s="167"/>
      <c r="C25" s="44" t="s">
        <v>95</v>
      </c>
      <c r="D25" s="28" t="s">
        <v>118</v>
      </c>
      <c r="E25" s="28"/>
      <c r="F25" s="28"/>
      <c r="G25" s="28"/>
      <c r="H25" s="28"/>
      <c r="I25" s="28"/>
      <c r="J25" s="28"/>
      <c r="K25" s="28"/>
      <c r="L25" s="4"/>
    </row>
    <row r="26" spans="1:12" ht="15">
      <c r="A26" s="143"/>
      <c r="B26" s="167"/>
      <c r="C26" s="44" t="s">
        <v>101</v>
      </c>
      <c r="D26" s="6" t="s">
        <v>15</v>
      </c>
      <c r="E26" s="7"/>
      <c r="F26" s="7"/>
      <c r="G26" s="7"/>
      <c r="H26" s="7"/>
      <c r="I26" s="7"/>
      <c r="J26" s="7"/>
      <c r="K26" s="7"/>
      <c r="L26" s="4"/>
    </row>
    <row r="27" spans="1:12" ht="24.75">
      <c r="A27" s="143"/>
      <c r="B27" s="167"/>
      <c r="C27" s="44" t="s">
        <v>99</v>
      </c>
      <c r="D27" s="26" t="s">
        <v>91</v>
      </c>
      <c r="E27" s="9" t="s">
        <v>9</v>
      </c>
      <c r="F27" s="9" t="s">
        <v>11</v>
      </c>
      <c r="G27" s="9" t="s">
        <v>13</v>
      </c>
      <c r="H27" s="9"/>
      <c r="I27" s="9"/>
      <c r="J27" s="9"/>
      <c r="K27" s="9"/>
      <c r="L27" s="32" t="s">
        <v>76</v>
      </c>
    </row>
    <row r="28" spans="1:12">
      <c r="A28" s="143"/>
      <c r="B28" s="167"/>
      <c r="C28" s="71" t="s">
        <v>261</v>
      </c>
      <c r="D28" s="32" t="s">
        <v>118</v>
      </c>
      <c r="E28" s="32"/>
      <c r="F28" s="32"/>
      <c r="G28" s="32"/>
      <c r="H28" s="32"/>
      <c r="I28" s="32"/>
      <c r="J28" s="32"/>
      <c r="K28" s="32"/>
      <c r="L28" s="10"/>
    </row>
    <row r="29" spans="1:12" ht="15">
      <c r="A29" s="143"/>
      <c r="B29" s="167"/>
      <c r="C29" s="72" t="s">
        <v>98</v>
      </c>
      <c r="D29" s="11" t="s">
        <v>15</v>
      </c>
      <c r="E29" s="12"/>
      <c r="F29" s="12"/>
      <c r="G29" s="12"/>
      <c r="H29" s="12"/>
      <c r="I29" s="12"/>
      <c r="J29" s="12"/>
      <c r="K29" s="12"/>
      <c r="L29" s="10"/>
    </row>
    <row r="30" spans="1:12" s="57" customFormat="1" ht="22.5" customHeight="1">
      <c r="A30" s="132" t="s">
        <v>263</v>
      </c>
      <c r="B30" s="133"/>
      <c r="C30" s="102" t="s">
        <v>259</v>
      </c>
      <c r="D30" s="134"/>
      <c r="E30" s="134"/>
      <c r="F30" s="134"/>
      <c r="G30" s="134"/>
      <c r="H30" s="134"/>
      <c r="I30" s="134"/>
      <c r="J30" s="134"/>
      <c r="K30" s="134"/>
    </row>
    <row r="31" spans="1:12" s="57" customFormat="1" ht="22.5" customHeight="1">
      <c r="A31" s="133"/>
      <c r="B31" s="133"/>
      <c r="C31" s="102" t="s">
        <v>260</v>
      </c>
      <c r="D31" s="135"/>
      <c r="E31" s="135"/>
      <c r="F31" s="135"/>
      <c r="G31" s="135"/>
      <c r="H31" s="135"/>
      <c r="I31" s="135"/>
      <c r="J31" s="135"/>
      <c r="K31" s="135"/>
    </row>
    <row r="33" spans="1:12" ht="15">
      <c r="A33" s="1" t="s">
        <v>102</v>
      </c>
      <c r="B33" s="1" t="s">
        <v>144</v>
      </c>
      <c r="C33" s="98"/>
    </row>
    <row r="35" spans="1:12" ht="15">
      <c r="B35" s="21"/>
      <c r="C35" s="99"/>
      <c r="E35" s="129" t="s">
        <v>7</v>
      </c>
      <c r="F35" s="130"/>
      <c r="G35" s="130"/>
      <c r="H35" s="130"/>
      <c r="I35" s="130"/>
      <c r="J35" s="130"/>
      <c r="K35" s="131"/>
      <c r="L35" s="30" t="s">
        <v>90</v>
      </c>
    </row>
    <row r="36" spans="1:12" ht="15">
      <c r="A36" s="143" t="s">
        <v>103</v>
      </c>
      <c r="B36" s="167" t="s">
        <v>111</v>
      </c>
      <c r="C36" s="100" t="s">
        <v>255</v>
      </c>
      <c r="D36" s="25" t="s">
        <v>93</v>
      </c>
      <c r="E36" s="3" t="s">
        <v>52</v>
      </c>
      <c r="F36" s="3" t="s">
        <v>11</v>
      </c>
      <c r="G36" s="3" t="s">
        <v>12</v>
      </c>
      <c r="H36" s="3" t="s">
        <v>13</v>
      </c>
      <c r="I36" s="3" t="s">
        <v>106</v>
      </c>
      <c r="J36" s="3" t="s">
        <v>14</v>
      </c>
      <c r="K36" s="3"/>
      <c r="L36" s="28" t="s">
        <v>129</v>
      </c>
    </row>
    <row r="37" spans="1:12" ht="15" customHeight="1">
      <c r="A37" s="143"/>
      <c r="B37" s="167"/>
      <c r="C37" s="44" t="s">
        <v>104</v>
      </c>
      <c r="D37" s="28" t="s">
        <v>118</v>
      </c>
      <c r="E37" s="3"/>
      <c r="F37" s="28">
        <v>3</v>
      </c>
      <c r="G37" s="28"/>
      <c r="H37" s="28">
        <v>3</v>
      </c>
      <c r="I37" s="28"/>
      <c r="J37" s="28">
        <v>2</v>
      </c>
      <c r="K37" s="28"/>
      <c r="L37" s="4"/>
    </row>
    <row r="38" spans="1:12" ht="15">
      <c r="A38" s="143"/>
      <c r="B38" s="167"/>
      <c r="C38" s="44" t="s">
        <v>105</v>
      </c>
      <c r="D38" s="6" t="s">
        <v>15</v>
      </c>
      <c r="E38" s="3"/>
      <c r="F38" s="7"/>
      <c r="G38" s="7"/>
      <c r="H38" s="7"/>
      <c r="I38" s="7"/>
      <c r="J38" s="7"/>
      <c r="K38" s="7"/>
      <c r="L38" s="4"/>
    </row>
    <row r="39" spans="1:12" ht="24.75">
      <c r="A39" s="143"/>
      <c r="B39" s="167"/>
      <c r="C39" s="44" t="s">
        <v>99</v>
      </c>
      <c r="D39" s="26" t="s">
        <v>91</v>
      </c>
      <c r="E39" s="9" t="s">
        <v>52</v>
      </c>
      <c r="F39" s="9" t="s">
        <v>11</v>
      </c>
      <c r="G39" s="9" t="s">
        <v>12</v>
      </c>
      <c r="H39" s="9" t="s">
        <v>13</v>
      </c>
      <c r="I39" s="9" t="s">
        <v>106</v>
      </c>
      <c r="J39" s="9" t="s">
        <v>14</v>
      </c>
      <c r="K39" s="9"/>
      <c r="L39" s="32" t="s">
        <v>128</v>
      </c>
    </row>
    <row r="40" spans="1:12">
      <c r="A40" s="143"/>
      <c r="B40" s="167"/>
      <c r="C40" s="71" t="s">
        <v>261</v>
      </c>
      <c r="D40" s="32" t="s">
        <v>118</v>
      </c>
      <c r="E40" s="32"/>
      <c r="F40" s="32">
        <v>4</v>
      </c>
      <c r="G40" s="32"/>
      <c r="H40" s="32">
        <v>2</v>
      </c>
      <c r="I40" s="32"/>
      <c r="J40" s="32"/>
      <c r="K40" s="32"/>
      <c r="L40" s="10"/>
    </row>
    <row r="41" spans="1:12" ht="15">
      <c r="A41" s="143"/>
      <c r="B41" s="167"/>
      <c r="C41" s="72" t="s">
        <v>98</v>
      </c>
      <c r="D41" s="11" t="s">
        <v>15</v>
      </c>
      <c r="E41" s="12"/>
      <c r="F41" s="12"/>
      <c r="G41" s="12"/>
      <c r="H41" s="12"/>
      <c r="I41" s="12"/>
      <c r="J41" s="12"/>
      <c r="K41" s="12"/>
      <c r="L41" s="10"/>
    </row>
    <row r="42" spans="1:12" s="57" customFormat="1" ht="22.5" customHeight="1">
      <c r="A42" s="132" t="s">
        <v>263</v>
      </c>
      <c r="B42" s="133"/>
      <c r="C42" s="102" t="s">
        <v>259</v>
      </c>
      <c r="D42" s="134"/>
      <c r="E42" s="134"/>
      <c r="F42" s="134"/>
      <c r="G42" s="134"/>
      <c r="H42" s="134"/>
      <c r="I42" s="134"/>
      <c r="J42" s="134"/>
      <c r="K42" s="134"/>
    </row>
    <row r="43" spans="1:12" s="57" customFormat="1" ht="22.5" customHeight="1">
      <c r="A43" s="133"/>
      <c r="B43" s="133"/>
      <c r="C43" s="102" t="s">
        <v>260</v>
      </c>
      <c r="D43" s="135"/>
      <c r="E43" s="135"/>
      <c r="F43" s="135"/>
      <c r="G43" s="135"/>
      <c r="H43" s="135"/>
      <c r="I43" s="135"/>
      <c r="J43" s="135"/>
      <c r="K43" s="135"/>
    </row>
    <row r="45" spans="1:12" ht="15">
      <c r="A45" s="1" t="s">
        <v>107</v>
      </c>
      <c r="B45" s="1" t="s">
        <v>145</v>
      </c>
      <c r="C45" s="98"/>
    </row>
    <row r="47" spans="1:12" ht="15">
      <c r="B47" s="21"/>
      <c r="C47" s="99"/>
      <c r="E47" s="129" t="s">
        <v>7</v>
      </c>
      <c r="F47" s="130"/>
      <c r="G47" s="130"/>
      <c r="H47" s="130"/>
      <c r="I47" s="130"/>
      <c r="J47" s="130"/>
      <c r="K47" s="131"/>
      <c r="L47" s="30" t="s">
        <v>90</v>
      </c>
    </row>
    <row r="48" spans="1:12" ht="15">
      <c r="A48" s="143" t="s">
        <v>119</v>
      </c>
      <c r="B48" s="167" t="s">
        <v>141</v>
      </c>
      <c r="C48" s="100" t="s">
        <v>255</v>
      </c>
      <c r="D48" s="25" t="s">
        <v>93</v>
      </c>
      <c r="E48" s="3" t="s">
        <v>52</v>
      </c>
      <c r="F48" s="3" t="s">
        <v>11</v>
      </c>
      <c r="G48" s="3" t="s">
        <v>12</v>
      </c>
      <c r="H48" s="3" t="s">
        <v>13</v>
      </c>
      <c r="I48" s="3" t="s">
        <v>106</v>
      </c>
      <c r="J48" s="3" t="s">
        <v>14</v>
      </c>
      <c r="K48" s="3"/>
      <c r="L48" s="28" t="s">
        <v>76</v>
      </c>
    </row>
    <row r="49" spans="1:12" ht="15" customHeight="1">
      <c r="A49" s="143"/>
      <c r="B49" s="167"/>
      <c r="C49" s="44" t="s">
        <v>140</v>
      </c>
      <c r="D49" s="28" t="s">
        <v>118</v>
      </c>
      <c r="E49" s="28"/>
      <c r="F49" s="28"/>
      <c r="G49" s="28"/>
      <c r="H49" s="28"/>
      <c r="I49" s="28"/>
      <c r="J49" s="28"/>
      <c r="K49" s="28"/>
      <c r="L49" s="4"/>
    </row>
    <row r="50" spans="1:12" ht="15">
      <c r="A50" s="143"/>
      <c r="B50" s="167"/>
      <c r="C50" s="44" t="s">
        <v>116</v>
      </c>
      <c r="D50" s="6" t="s">
        <v>15</v>
      </c>
      <c r="E50" s="7"/>
      <c r="F50" s="7"/>
      <c r="G50" s="7"/>
      <c r="H50" s="7"/>
      <c r="I50" s="7"/>
      <c r="J50" s="7"/>
      <c r="K50" s="7"/>
      <c r="L50" s="4"/>
    </row>
    <row r="51" spans="1:12" ht="24.75">
      <c r="A51" s="143"/>
      <c r="B51" s="167"/>
      <c r="C51" s="44" t="s">
        <v>99</v>
      </c>
      <c r="D51" s="26" t="s">
        <v>91</v>
      </c>
      <c r="E51" s="9" t="s">
        <v>52</v>
      </c>
      <c r="F51" s="9" t="s">
        <v>11</v>
      </c>
      <c r="G51" s="9" t="s">
        <v>12</v>
      </c>
      <c r="H51" s="9" t="s">
        <v>13</v>
      </c>
      <c r="I51" s="9" t="s">
        <v>106</v>
      </c>
      <c r="J51" s="9" t="s">
        <v>14</v>
      </c>
      <c r="K51" s="9"/>
      <c r="L51" s="32" t="s">
        <v>128</v>
      </c>
    </row>
    <row r="52" spans="1:12">
      <c r="A52" s="143"/>
      <c r="B52" s="167"/>
      <c r="C52" s="71" t="s">
        <v>261</v>
      </c>
      <c r="D52" s="32" t="s">
        <v>118</v>
      </c>
      <c r="E52" s="32"/>
      <c r="F52" s="32"/>
      <c r="G52" s="32"/>
      <c r="H52" s="32"/>
      <c r="I52" s="32"/>
      <c r="J52" s="32">
        <v>2</v>
      </c>
      <c r="K52" s="32"/>
      <c r="L52" s="10"/>
    </row>
    <row r="53" spans="1:12" ht="15">
      <c r="A53" s="143"/>
      <c r="B53" s="167"/>
      <c r="C53" s="72" t="s">
        <v>98</v>
      </c>
      <c r="D53" s="11" t="s">
        <v>15</v>
      </c>
      <c r="E53" s="12"/>
      <c r="F53" s="12"/>
      <c r="G53" s="12"/>
      <c r="H53" s="12"/>
      <c r="I53" s="12"/>
      <c r="J53" s="12"/>
      <c r="K53" s="12"/>
      <c r="L53" s="10"/>
    </row>
    <row r="54" spans="1:12" s="57" customFormat="1" ht="22.5" customHeight="1">
      <c r="A54" s="132" t="s">
        <v>263</v>
      </c>
      <c r="B54" s="133"/>
      <c r="C54" s="102" t="s">
        <v>259</v>
      </c>
      <c r="D54" s="134"/>
      <c r="E54" s="134"/>
      <c r="F54" s="134"/>
      <c r="G54" s="134"/>
      <c r="H54" s="134"/>
      <c r="I54" s="134"/>
      <c r="J54" s="134"/>
      <c r="K54" s="134"/>
    </row>
    <row r="55" spans="1:12" s="57" customFormat="1" ht="22.5" customHeight="1">
      <c r="A55" s="133"/>
      <c r="B55" s="133"/>
      <c r="C55" s="102" t="s">
        <v>260</v>
      </c>
      <c r="D55" s="135"/>
      <c r="E55" s="135"/>
      <c r="F55" s="135"/>
      <c r="G55" s="135"/>
      <c r="H55" s="135"/>
      <c r="I55" s="135"/>
      <c r="J55" s="135"/>
      <c r="K55" s="135"/>
    </row>
    <row r="57" spans="1:12" ht="15">
      <c r="A57" s="1" t="s">
        <v>146</v>
      </c>
      <c r="B57" s="1" t="s">
        <v>185</v>
      </c>
      <c r="C57" s="98"/>
    </row>
    <row r="59" spans="1:12" ht="15">
      <c r="B59" s="21"/>
      <c r="C59" s="99"/>
      <c r="E59" s="129" t="s">
        <v>7</v>
      </c>
      <c r="F59" s="130"/>
      <c r="G59" s="130"/>
      <c r="H59" s="130"/>
      <c r="I59" s="130"/>
      <c r="J59" s="130"/>
      <c r="K59" s="131"/>
      <c r="L59" s="30" t="s">
        <v>90</v>
      </c>
    </row>
    <row r="60" spans="1:12" ht="15">
      <c r="A60" s="143" t="s">
        <v>164</v>
      </c>
      <c r="B60" s="167" t="s">
        <v>240</v>
      </c>
      <c r="C60" s="100" t="s">
        <v>255</v>
      </c>
      <c r="D60" s="45" t="s">
        <v>93</v>
      </c>
      <c r="E60" s="3" t="s">
        <v>11</v>
      </c>
      <c r="F60" s="3" t="s">
        <v>13</v>
      </c>
      <c r="G60" s="3" t="s">
        <v>14</v>
      </c>
      <c r="H60" s="3" t="s">
        <v>53</v>
      </c>
      <c r="I60" s="3" t="s">
        <v>186</v>
      </c>
      <c r="J60" s="3"/>
      <c r="K60" s="3"/>
      <c r="L60" s="28" t="s">
        <v>75</v>
      </c>
    </row>
    <row r="61" spans="1:12" ht="15" customHeight="1">
      <c r="A61" s="143"/>
      <c r="B61" s="167"/>
      <c r="C61" s="44" t="s">
        <v>187</v>
      </c>
      <c r="D61" s="31" t="s">
        <v>118</v>
      </c>
      <c r="E61" s="28"/>
      <c r="F61" s="28"/>
      <c r="G61" s="28"/>
      <c r="H61" s="28"/>
      <c r="I61" s="28"/>
      <c r="J61" s="28"/>
      <c r="K61" s="28"/>
      <c r="L61" s="4"/>
    </row>
    <row r="62" spans="1:12" ht="15">
      <c r="A62" s="143"/>
      <c r="B62" s="167"/>
      <c r="C62" s="44" t="s">
        <v>116</v>
      </c>
      <c r="D62" s="39" t="s">
        <v>15</v>
      </c>
      <c r="E62" s="7"/>
      <c r="F62" s="7"/>
      <c r="G62" s="7"/>
      <c r="H62" s="7"/>
      <c r="I62" s="7"/>
      <c r="J62" s="7"/>
      <c r="K62" s="7"/>
      <c r="L62" s="4"/>
    </row>
    <row r="63" spans="1:12">
      <c r="A63" s="143"/>
      <c r="B63" s="167"/>
      <c r="C63" s="44" t="s">
        <v>97</v>
      </c>
      <c r="D63" s="104"/>
      <c r="E63" s="105"/>
      <c r="F63" s="105"/>
      <c r="G63" s="105"/>
      <c r="H63" s="105"/>
      <c r="I63" s="105"/>
      <c r="J63" s="105"/>
      <c r="K63" s="106"/>
    </row>
    <row r="64" spans="1:12">
      <c r="A64" s="143"/>
      <c r="B64" s="167"/>
      <c r="C64" s="71" t="s">
        <v>261</v>
      </c>
      <c r="D64" s="107"/>
      <c r="K64" s="108"/>
    </row>
    <row r="65" spans="1:12">
      <c r="A65" s="143"/>
      <c r="B65" s="167"/>
      <c r="C65" s="72" t="s">
        <v>98</v>
      </c>
      <c r="D65" s="109"/>
      <c r="E65" s="110"/>
      <c r="F65" s="110"/>
      <c r="G65" s="110"/>
      <c r="H65" s="110"/>
      <c r="I65" s="110"/>
      <c r="J65" s="110"/>
      <c r="K65" s="111"/>
    </row>
    <row r="66" spans="1:12" s="57" customFormat="1" ht="22.5" customHeight="1">
      <c r="A66" s="132" t="s">
        <v>263</v>
      </c>
      <c r="B66" s="133"/>
      <c r="C66" s="102" t="s">
        <v>259</v>
      </c>
      <c r="D66" s="134"/>
      <c r="E66" s="134"/>
      <c r="F66" s="134"/>
      <c r="G66" s="134"/>
      <c r="H66" s="134"/>
      <c r="I66" s="134"/>
      <c r="J66" s="134"/>
      <c r="K66" s="134"/>
    </row>
    <row r="67" spans="1:12" s="57" customFormat="1" ht="22.5" customHeight="1">
      <c r="A67" s="133"/>
      <c r="B67" s="133"/>
      <c r="C67" s="102" t="s">
        <v>260</v>
      </c>
      <c r="D67" s="135"/>
      <c r="E67" s="135"/>
      <c r="F67" s="135"/>
      <c r="G67" s="135"/>
      <c r="H67" s="135"/>
      <c r="I67" s="135"/>
      <c r="J67" s="135"/>
      <c r="K67" s="135"/>
    </row>
    <row r="69" spans="1:12" ht="15">
      <c r="A69" s="1" t="s">
        <v>182</v>
      </c>
      <c r="B69" s="1" t="s">
        <v>147</v>
      </c>
      <c r="C69" s="98"/>
    </row>
    <row r="71" spans="1:12" ht="15">
      <c r="B71" s="21"/>
      <c r="C71" s="99"/>
      <c r="E71" s="129" t="s">
        <v>7</v>
      </c>
      <c r="F71" s="130"/>
      <c r="G71" s="130"/>
      <c r="H71" s="130"/>
      <c r="I71" s="130"/>
      <c r="J71" s="130"/>
      <c r="K71" s="131"/>
      <c r="L71" s="30" t="s">
        <v>90</v>
      </c>
    </row>
    <row r="72" spans="1:12" ht="15">
      <c r="A72" s="143" t="s">
        <v>192</v>
      </c>
      <c r="B72" s="168" t="s">
        <v>148</v>
      </c>
      <c r="C72" s="100" t="s">
        <v>255</v>
      </c>
      <c r="D72" s="25" t="s">
        <v>149</v>
      </c>
      <c r="E72" s="3" t="s">
        <v>153</v>
      </c>
      <c r="F72" s="3" t="s">
        <v>55</v>
      </c>
      <c r="G72" s="3" t="s">
        <v>57</v>
      </c>
      <c r="H72" s="3"/>
      <c r="I72" s="3"/>
      <c r="J72" s="3"/>
      <c r="K72" s="3"/>
      <c r="L72" s="28" t="s">
        <v>138</v>
      </c>
    </row>
    <row r="73" spans="1:12" ht="15" customHeight="1">
      <c r="A73" s="143"/>
      <c r="B73" s="168"/>
      <c r="C73" s="44" t="s">
        <v>101</v>
      </c>
      <c r="D73" s="28" t="s">
        <v>118</v>
      </c>
      <c r="E73" s="28">
        <v>5</v>
      </c>
      <c r="F73" s="28"/>
      <c r="G73" s="28"/>
      <c r="H73" s="28"/>
      <c r="I73" s="28"/>
      <c r="J73" s="28"/>
      <c r="K73" s="28"/>
      <c r="L73" s="4"/>
    </row>
    <row r="74" spans="1:12" ht="15">
      <c r="A74" s="143"/>
      <c r="B74" s="168"/>
      <c r="C74" s="44" t="s">
        <v>97</v>
      </c>
      <c r="D74" s="6" t="s">
        <v>15</v>
      </c>
      <c r="E74" s="7"/>
      <c r="F74" s="7"/>
      <c r="G74" s="7"/>
      <c r="H74" s="7"/>
      <c r="I74" s="7"/>
      <c r="J74" s="7"/>
      <c r="K74" s="7"/>
      <c r="L74" s="4"/>
    </row>
    <row r="75" spans="1:12" ht="15">
      <c r="A75" s="143"/>
      <c r="B75" s="168"/>
      <c r="C75" s="101"/>
      <c r="D75" s="26" t="s">
        <v>150</v>
      </c>
      <c r="E75" s="9" t="s">
        <v>153</v>
      </c>
      <c r="F75" s="27" t="s">
        <v>55</v>
      </c>
      <c r="G75" s="9" t="s">
        <v>57</v>
      </c>
      <c r="H75" s="9" t="s">
        <v>154</v>
      </c>
      <c r="I75" s="9" t="s">
        <v>19</v>
      </c>
      <c r="J75" s="9"/>
      <c r="K75" s="9"/>
      <c r="L75" s="32" t="s">
        <v>156</v>
      </c>
    </row>
    <row r="76" spans="1:12">
      <c r="A76" s="143"/>
      <c r="B76" s="168"/>
      <c r="C76" s="44"/>
      <c r="D76" s="32" t="s">
        <v>118</v>
      </c>
      <c r="E76" s="32">
        <v>5</v>
      </c>
      <c r="F76" s="32"/>
      <c r="G76" s="32">
        <v>2</v>
      </c>
      <c r="H76" s="32"/>
      <c r="I76" s="32"/>
      <c r="J76" s="32"/>
      <c r="K76" s="32"/>
      <c r="L76" s="10"/>
    </row>
    <row r="77" spans="1:12" ht="15">
      <c r="A77" s="143"/>
      <c r="B77" s="168"/>
      <c r="C77" s="44"/>
      <c r="D77" s="11" t="s">
        <v>15</v>
      </c>
      <c r="E77" s="12"/>
      <c r="F77" s="12"/>
      <c r="G77" s="12"/>
      <c r="H77" s="12"/>
      <c r="I77" s="12"/>
      <c r="J77" s="12"/>
      <c r="K77" s="12"/>
      <c r="L77" s="10"/>
    </row>
    <row r="78" spans="1:12" ht="15">
      <c r="A78" s="143"/>
      <c r="B78" s="168"/>
      <c r="C78" s="44"/>
      <c r="D78" s="25" t="s">
        <v>151</v>
      </c>
      <c r="E78" s="3" t="s">
        <v>153</v>
      </c>
      <c r="F78" s="3" t="s">
        <v>155</v>
      </c>
      <c r="G78" s="3" t="s">
        <v>57</v>
      </c>
      <c r="H78" s="3" t="s">
        <v>154</v>
      </c>
      <c r="I78" s="3" t="s">
        <v>19</v>
      </c>
      <c r="J78" s="3"/>
      <c r="K78" s="3"/>
      <c r="L78" s="28" t="s">
        <v>136</v>
      </c>
    </row>
    <row r="79" spans="1:12">
      <c r="A79" s="143"/>
      <c r="B79" s="168"/>
      <c r="C79" s="44"/>
      <c r="D79" s="28" t="s">
        <v>118</v>
      </c>
      <c r="E79" s="28"/>
      <c r="F79" s="28">
        <v>10</v>
      </c>
      <c r="G79" s="28">
        <v>5</v>
      </c>
      <c r="H79" s="28"/>
      <c r="I79" s="28"/>
      <c r="J79" s="28"/>
      <c r="K79" s="28"/>
      <c r="L79" s="4"/>
    </row>
    <row r="80" spans="1:12" ht="15">
      <c r="A80" s="143"/>
      <c r="B80" s="168"/>
      <c r="C80" s="44"/>
      <c r="D80" s="6" t="s">
        <v>15</v>
      </c>
      <c r="E80" s="7"/>
      <c r="F80" s="7"/>
      <c r="G80" s="7"/>
      <c r="H80" s="7"/>
      <c r="I80" s="7"/>
      <c r="J80" s="7"/>
      <c r="K80" s="7"/>
      <c r="L80" s="4"/>
    </row>
    <row r="81" spans="1:12" ht="15">
      <c r="A81" s="143"/>
      <c r="B81" s="168"/>
      <c r="C81" s="44"/>
      <c r="D81" s="26" t="s">
        <v>152</v>
      </c>
      <c r="E81" s="9" t="s">
        <v>9</v>
      </c>
      <c r="F81" s="9" t="s">
        <v>10</v>
      </c>
      <c r="G81" s="9" t="s">
        <v>121</v>
      </c>
      <c r="H81" s="9" t="s">
        <v>11</v>
      </c>
      <c r="I81" s="9"/>
      <c r="J81" s="9"/>
      <c r="K81" s="9"/>
      <c r="L81" s="32"/>
    </row>
    <row r="82" spans="1:12">
      <c r="A82" s="143"/>
      <c r="B82" s="168"/>
      <c r="C82" s="71" t="s">
        <v>261</v>
      </c>
      <c r="D82" s="32" t="s">
        <v>118</v>
      </c>
      <c r="E82" s="32"/>
      <c r="F82" s="32"/>
      <c r="G82" s="32"/>
      <c r="H82" s="32"/>
      <c r="I82" s="32"/>
      <c r="J82" s="32"/>
      <c r="K82" s="32"/>
      <c r="L82" s="10"/>
    </row>
    <row r="83" spans="1:12" ht="15">
      <c r="A83" s="143"/>
      <c r="B83" s="168"/>
      <c r="C83" s="112" t="s">
        <v>264</v>
      </c>
      <c r="D83" s="11" t="s">
        <v>15</v>
      </c>
      <c r="E83" s="12"/>
      <c r="F83" s="12"/>
      <c r="G83" s="12"/>
      <c r="H83" s="12"/>
      <c r="I83" s="12"/>
      <c r="J83" s="12"/>
      <c r="K83" s="12"/>
      <c r="L83" s="10"/>
    </row>
    <row r="84" spans="1:12" s="57" customFormat="1" ht="22.5" customHeight="1">
      <c r="A84" s="132" t="s">
        <v>263</v>
      </c>
      <c r="B84" s="133"/>
      <c r="C84" s="102" t="s">
        <v>259</v>
      </c>
      <c r="D84" s="134"/>
      <c r="E84" s="134"/>
      <c r="F84" s="134"/>
      <c r="G84" s="134"/>
      <c r="H84" s="134"/>
      <c r="I84" s="134"/>
      <c r="J84" s="134"/>
      <c r="K84" s="134"/>
    </row>
    <row r="85" spans="1:12" s="57" customFormat="1" ht="22.5" customHeight="1">
      <c r="A85" s="133"/>
      <c r="B85" s="133"/>
      <c r="C85" s="102" t="s">
        <v>260</v>
      </c>
      <c r="D85" s="135"/>
      <c r="E85" s="135"/>
      <c r="F85" s="135"/>
      <c r="G85" s="135"/>
      <c r="H85" s="135"/>
      <c r="I85" s="135"/>
      <c r="J85" s="135"/>
      <c r="K85" s="135"/>
    </row>
    <row r="87" spans="1:12" ht="15">
      <c r="B87" s="21"/>
      <c r="C87" s="99"/>
      <c r="E87" s="129" t="s">
        <v>7</v>
      </c>
      <c r="F87" s="130"/>
      <c r="G87" s="130"/>
      <c r="H87" s="130"/>
      <c r="I87" s="130"/>
      <c r="J87" s="130"/>
      <c r="K87" s="131"/>
      <c r="L87" s="30" t="s">
        <v>90</v>
      </c>
    </row>
    <row r="88" spans="1:12" ht="15">
      <c r="A88" s="140" t="s">
        <v>193</v>
      </c>
      <c r="B88" s="159" t="s">
        <v>157</v>
      </c>
      <c r="C88" s="100" t="s">
        <v>255</v>
      </c>
      <c r="D88" s="25" t="s">
        <v>151</v>
      </c>
      <c r="E88" s="3" t="s">
        <v>153</v>
      </c>
      <c r="F88" s="3" t="s">
        <v>55</v>
      </c>
      <c r="G88" s="3" t="s">
        <v>57</v>
      </c>
      <c r="H88" s="3" t="s">
        <v>163</v>
      </c>
      <c r="I88" s="3"/>
      <c r="J88" s="3"/>
      <c r="K88" s="3"/>
      <c r="L88" s="28" t="s">
        <v>75</v>
      </c>
    </row>
    <row r="89" spans="1:12">
      <c r="A89" s="141"/>
      <c r="B89" s="160"/>
      <c r="C89" s="44" t="s">
        <v>158</v>
      </c>
      <c r="D89" s="28" t="s">
        <v>118</v>
      </c>
      <c r="E89" s="28"/>
      <c r="F89" s="28"/>
      <c r="G89" s="28"/>
      <c r="H89" s="28"/>
      <c r="I89" s="28"/>
      <c r="J89" s="28"/>
      <c r="K89" s="28"/>
      <c r="L89" s="4"/>
    </row>
    <row r="90" spans="1:12" ht="15">
      <c r="A90" s="141"/>
      <c r="B90" s="160"/>
      <c r="C90" s="44" t="s">
        <v>97</v>
      </c>
      <c r="D90" s="6" t="s">
        <v>15</v>
      </c>
      <c r="E90" s="7"/>
      <c r="F90" s="7"/>
      <c r="G90" s="7"/>
      <c r="H90" s="7"/>
      <c r="I90" s="7"/>
      <c r="J90" s="7"/>
      <c r="K90" s="7"/>
      <c r="L90" s="4"/>
    </row>
    <row r="91" spans="1:12" ht="24.75">
      <c r="A91" s="141"/>
      <c r="B91" s="160"/>
      <c r="C91" s="44" t="s">
        <v>159</v>
      </c>
      <c r="D91" s="26" t="s">
        <v>152</v>
      </c>
      <c r="E91" s="9" t="s">
        <v>163</v>
      </c>
      <c r="F91" s="27" t="s">
        <v>19</v>
      </c>
      <c r="G91" s="9" t="s">
        <v>59</v>
      </c>
      <c r="H91" s="9" t="s">
        <v>17</v>
      </c>
      <c r="I91" s="9" t="s">
        <v>9</v>
      </c>
      <c r="J91" s="9"/>
      <c r="K91" s="9"/>
      <c r="L91" s="32">
        <v>500</v>
      </c>
    </row>
    <row r="92" spans="1:12" ht="24">
      <c r="A92" s="141"/>
      <c r="B92" s="160"/>
      <c r="C92" s="44" t="s">
        <v>160</v>
      </c>
      <c r="D92" s="32" t="s">
        <v>118</v>
      </c>
      <c r="E92" s="32"/>
      <c r="F92" s="32">
        <v>5</v>
      </c>
      <c r="G92" s="32"/>
      <c r="H92" s="32"/>
      <c r="I92" s="32"/>
      <c r="J92" s="32"/>
      <c r="K92" s="32"/>
      <c r="L92" s="10"/>
    </row>
    <row r="93" spans="1:12" ht="15">
      <c r="A93" s="141"/>
      <c r="B93" s="160"/>
      <c r="C93" s="101"/>
      <c r="D93" s="11" t="s">
        <v>15</v>
      </c>
      <c r="E93" s="12"/>
      <c r="F93" s="12"/>
      <c r="G93" s="12"/>
      <c r="H93" s="12"/>
      <c r="I93" s="12"/>
      <c r="J93" s="12"/>
      <c r="K93" s="12"/>
      <c r="L93" s="10"/>
    </row>
    <row r="94" spans="1:12" ht="15">
      <c r="A94" s="141"/>
      <c r="B94" s="160"/>
      <c r="C94" s="44"/>
      <c r="D94" s="25" t="s">
        <v>161</v>
      </c>
      <c r="E94" s="3" t="s">
        <v>19</v>
      </c>
      <c r="F94" s="3" t="s">
        <v>17</v>
      </c>
      <c r="G94" s="3" t="s">
        <v>60</v>
      </c>
      <c r="H94" s="3" t="s">
        <v>9</v>
      </c>
      <c r="I94" s="3" t="s">
        <v>10</v>
      </c>
      <c r="J94" s="3"/>
      <c r="K94" s="3"/>
      <c r="L94" s="28">
        <f>2*50+4*100+4*200</f>
        <v>1300</v>
      </c>
    </row>
    <row r="95" spans="1:12">
      <c r="A95" s="141"/>
      <c r="B95" s="160"/>
      <c r="C95" s="44"/>
      <c r="D95" s="28" t="s">
        <v>118</v>
      </c>
      <c r="E95" s="28">
        <v>2</v>
      </c>
      <c r="F95" s="28">
        <v>4</v>
      </c>
      <c r="G95" s="28"/>
      <c r="H95" s="28">
        <v>4</v>
      </c>
      <c r="I95" s="28"/>
      <c r="J95" s="28"/>
      <c r="K95" s="28"/>
      <c r="L95" s="4"/>
    </row>
    <row r="96" spans="1:12" ht="15">
      <c r="A96" s="141"/>
      <c r="B96" s="160"/>
      <c r="C96" s="44"/>
      <c r="D96" s="6" t="s">
        <v>15</v>
      </c>
      <c r="E96" s="7"/>
      <c r="F96" s="7"/>
      <c r="G96" s="7"/>
      <c r="H96" s="7"/>
      <c r="I96" s="7"/>
      <c r="J96" s="7"/>
      <c r="K96" s="7"/>
      <c r="L96" s="4"/>
    </row>
    <row r="97" spans="1:12" ht="15">
      <c r="A97" s="141"/>
      <c r="B97" s="160"/>
      <c r="C97" s="44"/>
      <c r="D97" s="26" t="s">
        <v>162</v>
      </c>
      <c r="E97" s="9" t="s">
        <v>17</v>
      </c>
      <c r="F97" s="9" t="s">
        <v>9</v>
      </c>
      <c r="G97" s="9" t="s">
        <v>10</v>
      </c>
      <c r="H97" s="9" t="s">
        <v>121</v>
      </c>
      <c r="I97" s="9" t="s">
        <v>11</v>
      </c>
      <c r="J97" s="9"/>
      <c r="K97" s="9"/>
      <c r="L97" s="32">
        <v>200</v>
      </c>
    </row>
    <row r="98" spans="1:12">
      <c r="A98" s="141"/>
      <c r="B98" s="160"/>
      <c r="C98" s="44"/>
      <c r="D98" s="32" t="s">
        <v>118</v>
      </c>
      <c r="E98" s="32"/>
      <c r="F98" s="32">
        <v>1</v>
      </c>
      <c r="G98" s="32"/>
      <c r="H98" s="32"/>
      <c r="I98" s="32"/>
      <c r="J98" s="32"/>
      <c r="K98" s="32"/>
      <c r="L98" s="10"/>
    </row>
    <row r="99" spans="1:12" ht="15">
      <c r="A99" s="142"/>
      <c r="B99" s="161"/>
      <c r="C99" s="49"/>
      <c r="D99" s="11" t="s">
        <v>15</v>
      </c>
      <c r="E99" s="12"/>
      <c r="F99" s="12"/>
      <c r="G99" s="12"/>
      <c r="H99" s="12"/>
      <c r="I99" s="12"/>
      <c r="J99" s="12"/>
      <c r="K99" s="12"/>
      <c r="L99" s="10"/>
    </row>
    <row r="100" spans="1:12" s="57" customFormat="1" ht="22.5" customHeight="1">
      <c r="A100" s="132" t="s">
        <v>263</v>
      </c>
      <c r="B100" s="133"/>
      <c r="C100" s="102" t="s">
        <v>259</v>
      </c>
      <c r="D100" s="134"/>
      <c r="E100" s="134"/>
      <c r="F100" s="134"/>
      <c r="G100" s="134"/>
      <c r="H100" s="134"/>
      <c r="I100" s="134"/>
      <c r="J100" s="134"/>
      <c r="K100" s="134"/>
    </row>
    <row r="101" spans="1:12" s="57" customFormat="1" ht="22.5" customHeight="1">
      <c r="A101" s="133"/>
      <c r="B101" s="133"/>
      <c r="C101" s="102" t="s">
        <v>260</v>
      </c>
      <c r="D101" s="135"/>
      <c r="E101" s="135"/>
      <c r="F101" s="135"/>
      <c r="G101" s="135"/>
      <c r="H101" s="135"/>
      <c r="I101" s="135"/>
      <c r="J101" s="135"/>
      <c r="K101" s="135"/>
    </row>
    <row r="103" spans="1:12" ht="15">
      <c r="B103" s="21"/>
      <c r="C103" s="99"/>
      <c r="E103" s="169" t="s">
        <v>7</v>
      </c>
      <c r="F103" s="170"/>
      <c r="G103" s="170"/>
      <c r="H103" s="170"/>
      <c r="I103" s="170"/>
      <c r="J103" s="170"/>
      <c r="K103" s="171"/>
      <c r="L103" s="38" t="s">
        <v>90</v>
      </c>
    </row>
    <row r="104" spans="1:12" ht="15">
      <c r="A104" s="143" t="s">
        <v>194</v>
      </c>
      <c r="B104" s="175" t="s">
        <v>181</v>
      </c>
      <c r="C104" s="100" t="s">
        <v>255</v>
      </c>
      <c r="D104" s="46" t="s">
        <v>174</v>
      </c>
      <c r="E104" s="3">
        <v>17</v>
      </c>
      <c r="F104" s="3"/>
      <c r="G104" s="3"/>
      <c r="H104" s="3"/>
      <c r="I104" s="3"/>
      <c r="J104" s="3"/>
      <c r="K104" s="3"/>
      <c r="L104" s="37">
        <v>17</v>
      </c>
    </row>
    <row r="105" spans="1:12">
      <c r="A105" s="143"/>
      <c r="B105" s="175"/>
      <c r="C105" s="44" t="s">
        <v>177</v>
      </c>
      <c r="D105" s="31" t="s">
        <v>180</v>
      </c>
      <c r="E105" s="28">
        <v>1</v>
      </c>
      <c r="F105" s="28"/>
      <c r="G105" s="28"/>
      <c r="H105" s="28"/>
      <c r="I105" s="28"/>
      <c r="J105" s="28"/>
      <c r="K105" s="28"/>
      <c r="L105" s="4"/>
    </row>
    <row r="106" spans="1:12" ht="15">
      <c r="A106" s="143"/>
      <c r="B106" s="175"/>
      <c r="C106" s="44" t="s">
        <v>175</v>
      </c>
      <c r="D106" s="39" t="s">
        <v>15</v>
      </c>
      <c r="E106" s="7"/>
      <c r="F106" s="7"/>
      <c r="G106" s="7"/>
      <c r="H106" s="7"/>
      <c r="I106" s="7"/>
      <c r="J106" s="7"/>
      <c r="K106" s="7"/>
      <c r="L106" s="114"/>
    </row>
    <row r="107" spans="1:12">
      <c r="A107" s="143"/>
      <c r="B107" s="175"/>
      <c r="C107" s="44" t="s">
        <v>179</v>
      </c>
      <c r="D107" s="104"/>
      <c r="E107" s="105"/>
      <c r="F107" s="105"/>
      <c r="G107" s="105"/>
      <c r="H107" s="105"/>
      <c r="I107" s="105"/>
      <c r="J107" s="105"/>
      <c r="K107" s="106"/>
    </row>
    <row r="108" spans="1:12">
      <c r="A108" s="143"/>
      <c r="B108" s="175"/>
      <c r="C108" s="44" t="s">
        <v>178</v>
      </c>
      <c r="D108" s="107"/>
      <c r="K108" s="108"/>
    </row>
    <row r="109" spans="1:12">
      <c r="A109" s="143"/>
      <c r="B109" s="175"/>
      <c r="C109" s="49" t="s">
        <v>176</v>
      </c>
      <c r="D109" s="109"/>
      <c r="E109" s="110"/>
      <c r="F109" s="110"/>
      <c r="G109" s="110"/>
      <c r="H109" s="110"/>
      <c r="I109" s="110"/>
      <c r="J109" s="110"/>
      <c r="K109" s="111"/>
    </row>
    <row r="110" spans="1:12" s="57" customFormat="1" ht="22.5" customHeight="1">
      <c r="A110" s="132" t="s">
        <v>263</v>
      </c>
      <c r="B110" s="133"/>
      <c r="C110" s="102" t="s">
        <v>259</v>
      </c>
      <c r="D110" s="134"/>
      <c r="E110" s="134"/>
      <c r="F110" s="134"/>
      <c r="G110" s="134"/>
      <c r="H110" s="134"/>
      <c r="I110" s="134"/>
      <c r="J110" s="134"/>
      <c r="K110" s="134"/>
    </row>
    <row r="111" spans="1:12" s="57" customFormat="1" ht="22.5" customHeight="1">
      <c r="A111" s="133"/>
      <c r="B111" s="133"/>
      <c r="C111" s="102" t="s">
        <v>260</v>
      </c>
      <c r="D111" s="135"/>
      <c r="E111" s="135"/>
      <c r="F111" s="135"/>
      <c r="G111" s="135"/>
      <c r="H111" s="135"/>
      <c r="I111" s="135"/>
      <c r="J111" s="135"/>
      <c r="K111" s="135"/>
    </row>
    <row r="113" spans="1:12" ht="15">
      <c r="A113" s="1" t="s">
        <v>195</v>
      </c>
      <c r="B113" s="1" t="s">
        <v>108</v>
      </c>
      <c r="C113" s="98"/>
    </row>
    <row r="115" spans="1:12" ht="15">
      <c r="B115" s="21"/>
      <c r="C115" s="99"/>
      <c r="E115" s="169" t="s">
        <v>7</v>
      </c>
      <c r="F115" s="170"/>
      <c r="G115" s="170"/>
      <c r="H115" s="170"/>
      <c r="I115" s="170"/>
      <c r="J115" s="170"/>
      <c r="K115" s="171"/>
      <c r="L115" s="30" t="s">
        <v>90</v>
      </c>
    </row>
    <row r="116" spans="1:12" ht="15">
      <c r="A116" s="143" t="s">
        <v>196</v>
      </c>
      <c r="B116" s="179" t="s">
        <v>112</v>
      </c>
      <c r="C116" s="100" t="s">
        <v>255</v>
      </c>
      <c r="D116" s="20" t="s">
        <v>113</v>
      </c>
      <c r="E116" s="3" t="s">
        <v>17</v>
      </c>
      <c r="F116" s="3" t="s">
        <v>9</v>
      </c>
      <c r="G116" s="3" t="s">
        <v>10</v>
      </c>
      <c r="H116" s="3"/>
      <c r="I116" s="3"/>
      <c r="J116" s="3"/>
      <c r="K116" s="3"/>
      <c r="L116" s="28" t="s">
        <v>126</v>
      </c>
    </row>
    <row r="117" spans="1:12" ht="15" customHeight="1">
      <c r="A117" s="143"/>
      <c r="B117" s="179"/>
      <c r="C117" s="103" t="s">
        <v>115</v>
      </c>
      <c r="D117" s="28" t="s">
        <v>118</v>
      </c>
      <c r="E117" s="28">
        <v>30</v>
      </c>
      <c r="F117" s="28"/>
      <c r="G117" s="28"/>
      <c r="H117" s="28"/>
      <c r="I117" s="28"/>
      <c r="J117" s="28"/>
      <c r="K117" s="28"/>
      <c r="L117" s="33"/>
    </row>
    <row r="118" spans="1:12" ht="15">
      <c r="A118" s="143"/>
      <c r="B118" s="179"/>
      <c r="C118" s="44" t="s">
        <v>116</v>
      </c>
      <c r="D118" s="6" t="s">
        <v>15</v>
      </c>
      <c r="E118" s="7"/>
      <c r="F118" s="7"/>
      <c r="G118" s="7"/>
      <c r="H118" s="7"/>
      <c r="I118" s="7"/>
      <c r="J118" s="7"/>
      <c r="K118" s="7"/>
      <c r="L118" s="47"/>
    </row>
    <row r="119" spans="1:12" ht="24">
      <c r="A119" s="143"/>
      <c r="B119" s="179"/>
      <c r="C119" s="44" t="s">
        <v>99</v>
      </c>
      <c r="D119" s="24" t="s">
        <v>114</v>
      </c>
      <c r="E119" s="9" t="s">
        <v>17</v>
      </c>
      <c r="F119" s="9" t="s">
        <v>9</v>
      </c>
      <c r="G119" s="9" t="s">
        <v>10</v>
      </c>
      <c r="H119" s="9"/>
      <c r="I119" s="9"/>
      <c r="J119" s="9"/>
      <c r="K119" s="9"/>
      <c r="L119" s="32" t="s">
        <v>131</v>
      </c>
    </row>
    <row r="120" spans="1:12" ht="24" customHeight="1">
      <c r="A120" s="143"/>
      <c r="B120" s="179"/>
      <c r="C120" s="101"/>
      <c r="D120" s="32" t="s">
        <v>118</v>
      </c>
      <c r="E120" s="32">
        <v>30</v>
      </c>
      <c r="F120" s="32"/>
      <c r="G120" s="32"/>
      <c r="H120" s="32"/>
      <c r="I120" s="32"/>
      <c r="J120" s="32"/>
      <c r="K120" s="32"/>
      <c r="L120" s="34"/>
    </row>
    <row r="121" spans="1:12" ht="24" customHeight="1">
      <c r="A121" s="143"/>
      <c r="B121" s="179"/>
      <c r="C121" s="71" t="s">
        <v>261</v>
      </c>
      <c r="D121" s="32"/>
      <c r="E121" s="32"/>
      <c r="F121" s="32"/>
      <c r="G121" s="32"/>
      <c r="H121" s="32"/>
      <c r="I121" s="32"/>
      <c r="J121" s="32"/>
      <c r="K121" s="32"/>
      <c r="L121" s="34"/>
    </row>
    <row r="122" spans="1:12" ht="24">
      <c r="A122" s="143"/>
      <c r="B122" s="179"/>
      <c r="C122" s="115" t="s">
        <v>117</v>
      </c>
      <c r="D122" s="11" t="s">
        <v>15</v>
      </c>
      <c r="E122" s="12"/>
      <c r="F122" s="12"/>
      <c r="G122" s="12"/>
      <c r="H122" s="12"/>
      <c r="I122" s="12"/>
      <c r="J122" s="12"/>
      <c r="K122" s="12"/>
      <c r="L122" s="48"/>
    </row>
    <row r="123" spans="1:12" ht="30" customHeight="1">
      <c r="A123" s="132" t="s">
        <v>263</v>
      </c>
      <c r="B123" s="133"/>
      <c r="C123" s="102" t="s">
        <v>259</v>
      </c>
      <c r="D123" s="134"/>
      <c r="E123" s="134"/>
      <c r="F123" s="134"/>
      <c r="G123" s="134"/>
      <c r="H123" s="134"/>
      <c r="I123" s="134"/>
      <c r="J123" s="134"/>
      <c r="K123" s="134"/>
      <c r="L123" s="113"/>
    </row>
    <row r="124" spans="1:12" ht="30" customHeight="1">
      <c r="A124" s="133"/>
      <c r="B124" s="133"/>
      <c r="C124" s="102" t="s">
        <v>260</v>
      </c>
      <c r="D124" s="135"/>
      <c r="E124" s="135"/>
      <c r="F124" s="135"/>
      <c r="G124" s="135"/>
      <c r="H124" s="135"/>
      <c r="I124" s="135"/>
      <c r="J124" s="135"/>
      <c r="K124" s="135"/>
    </row>
    <row r="126" spans="1:12" ht="15">
      <c r="B126" s="21"/>
      <c r="C126" s="99"/>
      <c r="E126" s="169" t="s">
        <v>7</v>
      </c>
      <c r="F126" s="170"/>
      <c r="G126" s="170"/>
      <c r="H126" s="170"/>
      <c r="I126" s="170"/>
      <c r="J126" s="170"/>
      <c r="K126" s="171"/>
      <c r="L126" s="30" t="s">
        <v>90</v>
      </c>
    </row>
    <row r="127" spans="1:12" ht="15">
      <c r="A127" s="140" t="s">
        <v>197</v>
      </c>
      <c r="B127" s="172" t="s">
        <v>258</v>
      </c>
      <c r="C127" s="100" t="s">
        <v>255</v>
      </c>
      <c r="D127" s="20" t="s">
        <v>113</v>
      </c>
      <c r="E127" s="3" t="s">
        <v>19</v>
      </c>
      <c r="F127" s="3" t="s">
        <v>17</v>
      </c>
      <c r="G127" s="3" t="s">
        <v>9</v>
      </c>
      <c r="H127" s="33" t="s">
        <v>10</v>
      </c>
      <c r="I127" s="33" t="s">
        <v>121</v>
      </c>
      <c r="J127" s="33"/>
      <c r="K127" s="33"/>
      <c r="L127" s="28" t="s">
        <v>282</v>
      </c>
    </row>
    <row r="128" spans="1:12">
      <c r="A128" s="141"/>
      <c r="B128" s="173"/>
      <c r="C128" s="44" t="s">
        <v>120</v>
      </c>
      <c r="D128" s="28" t="s">
        <v>118</v>
      </c>
      <c r="E128" s="28"/>
      <c r="F128" s="28">
        <v>15</v>
      </c>
      <c r="G128" s="28">
        <v>10</v>
      </c>
      <c r="H128" s="33"/>
      <c r="I128" s="33">
        <v>10</v>
      </c>
      <c r="J128" s="33"/>
      <c r="K128" s="33"/>
      <c r="L128" s="28"/>
    </row>
    <row r="129" spans="1:12" ht="15">
      <c r="A129" s="141"/>
      <c r="B129" s="173"/>
      <c r="C129" s="44" t="s">
        <v>116</v>
      </c>
      <c r="D129" s="6" t="s">
        <v>15</v>
      </c>
      <c r="E129" s="7"/>
      <c r="F129" s="7"/>
      <c r="G129" s="7"/>
      <c r="H129" s="33"/>
      <c r="I129" s="33"/>
      <c r="J129" s="33"/>
      <c r="K129" s="33"/>
      <c r="L129" s="28"/>
    </row>
    <row r="130" spans="1:12" ht="24">
      <c r="A130" s="141"/>
      <c r="B130" s="173"/>
      <c r="C130" s="44" t="s">
        <v>99</v>
      </c>
      <c r="D130" s="24" t="s">
        <v>114</v>
      </c>
      <c r="E130" s="9" t="s">
        <v>19</v>
      </c>
      <c r="F130" s="9" t="s">
        <v>17</v>
      </c>
      <c r="G130" s="9" t="s">
        <v>9</v>
      </c>
      <c r="H130" s="34" t="s">
        <v>10</v>
      </c>
      <c r="I130" s="34" t="s">
        <v>121</v>
      </c>
      <c r="J130" s="34"/>
      <c r="K130" s="34"/>
      <c r="L130" s="32" t="s">
        <v>124</v>
      </c>
    </row>
    <row r="131" spans="1:12">
      <c r="A131" s="141"/>
      <c r="B131" s="173"/>
      <c r="C131" s="71" t="s">
        <v>261</v>
      </c>
      <c r="D131" s="32" t="s">
        <v>118</v>
      </c>
      <c r="E131" s="32"/>
      <c r="F131" s="32">
        <v>10</v>
      </c>
      <c r="G131" s="32">
        <v>10</v>
      </c>
      <c r="H131" s="34"/>
      <c r="I131" s="34">
        <v>10</v>
      </c>
      <c r="J131" s="34"/>
      <c r="K131" s="34"/>
      <c r="L131" s="32"/>
    </row>
    <row r="132" spans="1:12" ht="15">
      <c r="A132" s="142"/>
      <c r="B132" s="174"/>
      <c r="C132" s="72" t="s">
        <v>98</v>
      </c>
      <c r="D132" s="11" t="s">
        <v>15</v>
      </c>
      <c r="E132" s="12"/>
      <c r="F132" s="12"/>
      <c r="G132" s="12"/>
      <c r="H132" s="34"/>
      <c r="I132" s="34"/>
      <c r="J132" s="34"/>
      <c r="K132" s="34"/>
      <c r="L132" s="32"/>
    </row>
    <row r="133" spans="1:12" ht="30" customHeight="1">
      <c r="A133" s="132" t="s">
        <v>263</v>
      </c>
      <c r="B133" s="133"/>
      <c r="C133" s="102" t="s">
        <v>259</v>
      </c>
      <c r="D133" s="134"/>
      <c r="E133" s="134"/>
      <c r="F133" s="134"/>
      <c r="G133" s="134"/>
      <c r="H133" s="134"/>
      <c r="I133" s="134"/>
      <c r="J133" s="134"/>
      <c r="K133" s="134"/>
      <c r="L133" s="113"/>
    </row>
    <row r="134" spans="1:12" ht="30" customHeight="1">
      <c r="A134" s="133"/>
      <c r="B134" s="133"/>
      <c r="C134" s="102" t="s">
        <v>260</v>
      </c>
      <c r="D134" s="135"/>
      <c r="E134" s="135"/>
      <c r="F134" s="135"/>
      <c r="G134" s="135"/>
      <c r="H134" s="135"/>
      <c r="I134" s="135"/>
      <c r="J134" s="135"/>
      <c r="K134" s="135"/>
    </row>
    <row r="136" spans="1:12" ht="15">
      <c r="B136" s="21"/>
      <c r="C136" s="99"/>
      <c r="E136" s="169" t="s">
        <v>7</v>
      </c>
      <c r="F136" s="170"/>
      <c r="G136" s="170"/>
      <c r="H136" s="170"/>
      <c r="I136" s="170"/>
      <c r="J136" s="170"/>
      <c r="K136" s="171"/>
      <c r="L136" s="30" t="s">
        <v>90</v>
      </c>
    </row>
    <row r="137" spans="1:12" ht="15">
      <c r="A137" s="143" t="s">
        <v>198</v>
      </c>
      <c r="B137" s="175" t="s">
        <v>122</v>
      </c>
      <c r="C137" s="100" t="s">
        <v>255</v>
      </c>
      <c r="D137" s="46" t="s">
        <v>113</v>
      </c>
      <c r="E137" s="3" t="s">
        <v>60</v>
      </c>
      <c r="F137" s="3" t="s">
        <v>10</v>
      </c>
      <c r="G137" s="3" t="s">
        <v>11</v>
      </c>
      <c r="H137" s="3" t="s">
        <v>13</v>
      </c>
      <c r="I137" s="3"/>
      <c r="J137" s="3"/>
      <c r="K137" s="3"/>
      <c r="L137" s="28" t="s">
        <v>249</v>
      </c>
    </row>
    <row r="138" spans="1:12">
      <c r="A138" s="143"/>
      <c r="B138" s="175"/>
      <c r="C138" s="44" t="s">
        <v>123</v>
      </c>
      <c r="D138" s="31" t="s">
        <v>118</v>
      </c>
      <c r="E138" s="28"/>
      <c r="F138" s="28">
        <v>1</v>
      </c>
      <c r="G138" s="28"/>
      <c r="H138" s="28">
        <v>1</v>
      </c>
      <c r="I138" s="28"/>
      <c r="J138" s="28"/>
      <c r="K138" s="28"/>
      <c r="L138" s="33"/>
    </row>
    <row r="139" spans="1:12" ht="15">
      <c r="A139" s="143"/>
      <c r="B139" s="175"/>
      <c r="C139" s="44" t="s">
        <v>34</v>
      </c>
      <c r="D139" s="39" t="s">
        <v>15</v>
      </c>
      <c r="E139" s="7"/>
      <c r="F139" s="7"/>
      <c r="G139" s="7"/>
      <c r="H139" s="7"/>
      <c r="I139" s="7"/>
      <c r="J139" s="7"/>
      <c r="K139" s="7"/>
      <c r="L139" s="47"/>
    </row>
    <row r="140" spans="1:12">
      <c r="A140" s="143"/>
      <c r="B140" s="175"/>
      <c r="C140" s="44" t="s">
        <v>116</v>
      </c>
      <c r="D140" s="104"/>
      <c r="E140" s="105"/>
      <c r="F140" s="105"/>
      <c r="G140" s="105"/>
      <c r="H140" s="105"/>
      <c r="I140" s="105"/>
      <c r="J140" s="105"/>
      <c r="K140" s="106"/>
    </row>
    <row r="141" spans="1:12">
      <c r="A141" s="143"/>
      <c r="B141" s="175"/>
      <c r="C141" s="71" t="s">
        <v>261</v>
      </c>
      <c r="D141" s="107"/>
      <c r="K141" s="108"/>
    </row>
    <row r="142" spans="1:12">
      <c r="A142" s="143"/>
      <c r="B142" s="175"/>
      <c r="C142" s="72" t="s">
        <v>98</v>
      </c>
      <c r="D142" s="109"/>
      <c r="E142" s="110"/>
      <c r="F142" s="110"/>
      <c r="G142" s="110"/>
      <c r="H142" s="110"/>
      <c r="I142" s="110"/>
      <c r="J142" s="110"/>
      <c r="K142" s="111"/>
    </row>
    <row r="143" spans="1:12" ht="30" customHeight="1">
      <c r="A143" s="132" t="s">
        <v>263</v>
      </c>
      <c r="B143" s="133"/>
      <c r="C143" s="102" t="s">
        <v>259</v>
      </c>
      <c r="D143" s="134"/>
      <c r="E143" s="134"/>
      <c r="F143" s="134"/>
      <c r="G143" s="134"/>
      <c r="H143" s="134"/>
      <c r="I143" s="134"/>
      <c r="J143" s="134"/>
      <c r="K143" s="134"/>
      <c r="L143" s="113"/>
    </row>
    <row r="144" spans="1:12" ht="30" customHeight="1">
      <c r="A144" s="133"/>
      <c r="B144" s="133"/>
      <c r="C144" s="102" t="s">
        <v>260</v>
      </c>
      <c r="D144" s="135"/>
      <c r="E144" s="135"/>
      <c r="F144" s="135"/>
      <c r="G144" s="135"/>
      <c r="H144" s="135"/>
      <c r="I144" s="135"/>
      <c r="J144" s="135"/>
      <c r="K144" s="135"/>
    </row>
    <row r="145" spans="1:12" ht="15">
      <c r="B145" s="21"/>
      <c r="C145" s="99"/>
      <c r="E145" s="169" t="s">
        <v>7</v>
      </c>
      <c r="F145" s="170"/>
      <c r="G145" s="170"/>
      <c r="H145" s="170"/>
      <c r="I145" s="170"/>
      <c r="J145" s="170"/>
      <c r="K145" s="171"/>
      <c r="L145" s="30" t="s">
        <v>90</v>
      </c>
    </row>
    <row r="146" spans="1:12" ht="30">
      <c r="A146" s="143" t="s">
        <v>199</v>
      </c>
      <c r="B146" s="179" t="s">
        <v>184</v>
      </c>
      <c r="C146" s="100" t="s">
        <v>255</v>
      </c>
      <c r="D146" s="46" t="s">
        <v>201</v>
      </c>
      <c r="E146" s="3" t="s">
        <v>19</v>
      </c>
      <c r="F146" s="3" t="s">
        <v>17</v>
      </c>
      <c r="G146" s="3"/>
      <c r="H146" s="3"/>
      <c r="I146" s="3"/>
      <c r="J146" s="3"/>
      <c r="K146" s="3"/>
      <c r="L146" s="28">
        <v>50</v>
      </c>
    </row>
    <row r="147" spans="1:12">
      <c r="A147" s="143"/>
      <c r="B147" s="179"/>
      <c r="C147" s="44" t="s">
        <v>188</v>
      </c>
      <c r="D147" s="31" t="s">
        <v>118</v>
      </c>
      <c r="E147" s="28">
        <v>1</v>
      </c>
      <c r="F147" s="28"/>
      <c r="G147" s="28"/>
      <c r="H147" s="28"/>
      <c r="I147" s="28"/>
      <c r="J147" s="28"/>
      <c r="K147" s="28"/>
      <c r="L147" s="33"/>
    </row>
    <row r="148" spans="1:12" ht="15">
      <c r="A148" s="143"/>
      <c r="B148" s="179"/>
      <c r="C148" s="44" t="s">
        <v>189</v>
      </c>
      <c r="D148" s="39" t="s">
        <v>15</v>
      </c>
      <c r="E148" s="7"/>
      <c r="F148" s="7"/>
      <c r="G148" s="7"/>
      <c r="H148" s="7"/>
      <c r="I148" s="7"/>
      <c r="J148" s="7"/>
      <c r="K148" s="7"/>
      <c r="L148" s="47"/>
    </row>
    <row r="149" spans="1:12">
      <c r="A149" s="143"/>
      <c r="B149" s="179"/>
      <c r="C149" s="44" t="s">
        <v>200</v>
      </c>
      <c r="D149" s="104"/>
      <c r="E149" s="105"/>
      <c r="F149" s="105"/>
      <c r="G149" s="105"/>
      <c r="H149" s="105"/>
      <c r="I149" s="105"/>
      <c r="J149" s="105"/>
      <c r="K149" s="106"/>
    </row>
    <row r="150" spans="1:12">
      <c r="A150" s="143"/>
      <c r="B150" s="179"/>
      <c r="C150" s="44" t="s">
        <v>190</v>
      </c>
      <c r="D150" s="107"/>
      <c r="K150" s="108"/>
    </row>
    <row r="151" spans="1:12">
      <c r="A151" s="143"/>
      <c r="B151" s="179"/>
      <c r="C151" s="44" t="s">
        <v>191</v>
      </c>
      <c r="D151" s="107"/>
      <c r="K151" s="108"/>
    </row>
    <row r="152" spans="1:12">
      <c r="A152" s="143"/>
      <c r="B152" s="179"/>
      <c r="C152" s="71" t="s">
        <v>261</v>
      </c>
      <c r="D152" s="107"/>
      <c r="K152" s="108"/>
    </row>
    <row r="153" spans="1:12">
      <c r="A153" s="143"/>
      <c r="B153" s="179"/>
      <c r="C153" s="72" t="s">
        <v>98</v>
      </c>
      <c r="D153" s="109"/>
      <c r="E153" s="110"/>
      <c r="F153" s="110"/>
      <c r="G153" s="110"/>
      <c r="H153" s="110"/>
      <c r="I153" s="110"/>
      <c r="J153" s="110"/>
      <c r="K153" s="111"/>
    </row>
    <row r="154" spans="1:12" ht="30" customHeight="1">
      <c r="A154" s="132" t="s">
        <v>263</v>
      </c>
      <c r="B154" s="133"/>
      <c r="C154" s="102" t="s">
        <v>259</v>
      </c>
      <c r="D154" s="134"/>
      <c r="E154" s="134"/>
      <c r="F154" s="134"/>
      <c r="G154" s="134"/>
      <c r="H154" s="134"/>
      <c r="I154" s="134"/>
      <c r="J154" s="134"/>
      <c r="K154" s="134"/>
      <c r="L154" s="113"/>
    </row>
    <row r="155" spans="1:12" ht="30" customHeight="1">
      <c r="A155" s="133"/>
      <c r="B155" s="133"/>
      <c r="C155" s="102" t="s">
        <v>260</v>
      </c>
      <c r="D155" s="135"/>
      <c r="E155" s="135"/>
      <c r="F155" s="135"/>
      <c r="G155" s="135"/>
      <c r="H155" s="135"/>
      <c r="I155" s="135"/>
      <c r="J155" s="135"/>
      <c r="K155" s="135"/>
    </row>
  </sheetData>
  <mergeCells count="77">
    <mergeCell ref="A5:L5"/>
    <mergeCell ref="A154:B155"/>
    <mergeCell ref="D154:K154"/>
    <mergeCell ref="D155:K155"/>
    <mergeCell ref="A137:A142"/>
    <mergeCell ref="B137:B142"/>
    <mergeCell ref="B146:B153"/>
    <mergeCell ref="A146:A153"/>
    <mergeCell ref="E145:K145"/>
    <mergeCell ref="A143:B144"/>
    <mergeCell ref="D143:K143"/>
    <mergeCell ref="D144:K144"/>
    <mergeCell ref="A123:B124"/>
    <mergeCell ref="D123:K123"/>
    <mergeCell ref="D124:K124"/>
    <mergeCell ref="E136:K136"/>
    <mergeCell ref="E126:K126"/>
    <mergeCell ref="B36:B41"/>
    <mergeCell ref="A36:A41"/>
    <mergeCell ref="A116:A122"/>
    <mergeCell ref="A133:B134"/>
    <mergeCell ref="D133:K133"/>
    <mergeCell ref="D134:K134"/>
    <mergeCell ref="B116:B122"/>
    <mergeCell ref="D111:K111"/>
    <mergeCell ref="A104:A109"/>
    <mergeCell ref="B48:B53"/>
    <mergeCell ref="A48:A53"/>
    <mergeCell ref="B60:B65"/>
    <mergeCell ref="A60:A65"/>
    <mergeCell ref="B72:B83"/>
    <mergeCell ref="A72:A83"/>
    <mergeCell ref="A54:B55"/>
    <mergeCell ref="E71:K71"/>
    <mergeCell ref="A1:L1"/>
    <mergeCell ref="A3:L3"/>
    <mergeCell ref="A20:B21"/>
    <mergeCell ref="D20:K20"/>
    <mergeCell ref="D21:K21"/>
    <mergeCell ref="F9:K9"/>
    <mergeCell ref="D54:K54"/>
    <mergeCell ref="D55:K55"/>
    <mergeCell ref="A66:B67"/>
    <mergeCell ref="D66:K66"/>
    <mergeCell ref="D67:K67"/>
    <mergeCell ref="B14:B19"/>
    <mergeCell ref="A14:A19"/>
    <mergeCell ref="B24:B29"/>
    <mergeCell ref="A24:A29"/>
    <mergeCell ref="A42:B43"/>
    <mergeCell ref="D42:K42"/>
    <mergeCell ref="D43:K43"/>
    <mergeCell ref="E47:K47"/>
    <mergeCell ref="E59:K59"/>
    <mergeCell ref="A7:L7"/>
    <mergeCell ref="E13:K13"/>
    <mergeCell ref="E23:K23"/>
    <mergeCell ref="E35:K35"/>
    <mergeCell ref="A30:B31"/>
    <mergeCell ref="D30:K30"/>
    <mergeCell ref="D31:K31"/>
    <mergeCell ref="E115:K115"/>
    <mergeCell ref="B127:B132"/>
    <mergeCell ref="A127:A132"/>
    <mergeCell ref="E87:K87"/>
    <mergeCell ref="D84:K84"/>
    <mergeCell ref="D85:K85"/>
    <mergeCell ref="B104:B109"/>
    <mergeCell ref="E103:K103"/>
    <mergeCell ref="B88:B99"/>
    <mergeCell ref="A88:A99"/>
    <mergeCell ref="A84:B85"/>
    <mergeCell ref="A100:B101"/>
    <mergeCell ref="D100:K100"/>
    <mergeCell ref="D101:K101"/>
    <mergeCell ref="A110:B111"/>
    <mergeCell ref="D110:K110"/>
  </mergeCells>
  <pageMargins left="0.39370078740157483" right="0.39370078740157483" top="0.59055118110236227" bottom="0.59055118110236227" header="0.31496062992125984" footer="0.31496062992125984"/>
  <pageSetup paperSize="9" scale="75" fitToHeight="0" orientation="landscape" r:id="rId1"/>
  <headerFooter>
    <oddHeader>&amp;C&amp;9HOPITAL NOVO - B.P.U. Imprimés de Communication&amp;R&amp;9LOT 2 - Page &amp;P/&amp;N</oddHeader>
    <oddFooter>&amp;RV2 - juillet 2025</oddFooter>
  </headerFooter>
  <rowBreaks count="4" manualBreakCount="4">
    <brk id="32" max="16383" man="1"/>
    <brk id="44" max="16383" man="1"/>
    <brk id="86" max="16383" man="1"/>
    <brk id="1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E13" sqref="E13:H13"/>
    </sheetView>
  </sheetViews>
  <sheetFormatPr baseColWidth="10" defaultColWidth="11" defaultRowHeight="14.25"/>
  <cols>
    <col min="1" max="2" width="14.375" style="36" customWidth="1"/>
    <col min="3" max="3" width="26" style="80" customWidth="1"/>
    <col min="4" max="4" width="15.375" style="36" customWidth="1"/>
    <col min="5" max="8" width="12" style="36" customWidth="1"/>
    <col min="9" max="10" width="9.625" style="36" customWidth="1"/>
    <col min="11" max="16384" width="11" style="36"/>
  </cols>
  <sheetData>
    <row r="1" spans="1:12" ht="18.75" customHeight="1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2" ht="18" customHeight="1" thickBot="1"/>
    <row r="3" spans="1:12" ht="21" thickBot="1">
      <c r="A3" s="145" t="s">
        <v>1</v>
      </c>
      <c r="B3" s="146"/>
      <c r="C3" s="146"/>
      <c r="D3" s="146"/>
      <c r="E3" s="146"/>
      <c r="F3" s="146"/>
      <c r="G3" s="146"/>
      <c r="H3" s="146"/>
      <c r="I3" s="146"/>
      <c r="J3" s="147"/>
    </row>
    <row r="4" spans="1:12" ht="20.25">
      <c r="A4" s="198"/>
      <c r="B4" s="198"/>
      <c r="C4" s="198"/>
      <c r="D4" s="198"/>
      <c r="E4" s="198"/>
      <c r="F4" s="198"/>
      <c r="G4" s="198"/>
      <c r="H4" s="198"/>
      <c r="I4" s="198"/>
      <c r="J4" s="198"/>
    </row>
    <row r="5" spans="1:12" customFormat="1" ht="26.25" customHeight="1">
      <c r="A5" s="200" t="s">
        <v>283</v>
      </c>
      <c r="B5" s="200"/>
      <c r="C5" s="200"/>
      <c r="D5" s="200"/>
      <c r="E5" s="200"/>
      <c r="F5" s="200"/>
      <c r="G5" s="200"/>
      <c r="H5" s="200"/>
      <c r="I5" s="200"/>
      <c r="J5" s="200"/>
      <c r="K5" s="201"/>
      <c r="L5" s="201"/>
    </row>
    <row r="6" spans="1:12" ht="23.25" customHeight="1"/>
    <row r="7" spans="1:12" ht="23.25" customHeight="1">
      <c r="A7" s="186" t="s">
        <v>210</v>
      </c>
      <c r="B7" s="187"/>
      <c r="C7" s="187"/>
      <c r="D7" s="187"/>
      <c r="E7" s="187"/>
      <c r="F7" s="187"/>
      <c r="G7" s="187"/>
      <c r="H7" s="187"/>
      <c r="I7" s="187"/>
      <c r="J7" s="188"/>
    </row>
    <row r="8" spans="1:12" ht="15" thickBot="1"/>
    <row r="9" spans="1:12" ht="23.25" customHeight="1" thickBot="1">
      <c r="E9" s="126" t="s">
        <v>266</v>
      </c>
      <c r="F9" s="151"/>
      <c r="G9" s="151"/>
      <c r="H9" s="152"/>
      <c r="I9" s="127"/>
      <c r="J9" s="127"/>
    </row>
    <row r="11" spans="1:12" ht="15">
      <c r="A11" s="1" t="s">
        <v>202</v>
      </c>
      <c r="B11" s="1" t="s">
        <v>203</v>
      </c>
      <c r="C11" s="117"/>
    </row>
    <row r="13" spans="1:12" ht="15">
      <c r="B13" s="53"/>
      <c r="C13" s="118"/>
      <c r="D13" s="119"/>
      <c r="E13" s="129" t="s">
        <v>7</v>
      </c>
      <c r="F13" s="130"/>
      <c r="G13" s="130"/>
      <c r="H13" s="130"/>
      <c r="I13" s="180" t="s">
        <v>90</v>
      </c>
      <c r="J13" s="181"/>
    </row>
    <row r="14" spans="1:12" ht="43.5" customHeight="1">
      <c r="A14" s="140" t="s">
        <v>230</v>
      </c>
      <c r="B14" s="189" t="s">
        <v>209</v>
      </c>
      <c r="C14" s="100" t="s">
        <v>255</v>
      </c>
      <c r="D14" s="20" t="s">
        <v>204</v>
      </c>
      <c r="E14" s="3" t="s">
        <v>183</v>
      </c>
      <c r="F14" s="3" t="s">
        <v>207</v>
      </c>
      <c r="G14" s="3" t="s">
        <v>208</v>
      </c>
      <c r="H14" s="3" t="s">
        <v>44</v>
      </c>
      <c r="I14" s="182"/>
      <c r="J14" s="183"/>
    </row>
    <row r="15" spans="1:12">
      <c r="A15" s="141"/>
      <c r="B15" s="190"/>
      <c r="C15" s="67" t="s">
        <v>212</v>
      </c>
      <c r="D15" s="28" t="s">
        <v>118</v>
      </c>
      <c r="E15" s="28"/>
      <c r="F15" s="28"/>
      <c r="G15" s="28"/>
      <c r="H15" s="3"/>
      <c r="I15" s="182"/>
      <c r="J15" s="183"/>
    </row>
    <row r="16" spans="1:12" ht="15">
      <c r="A16" s="141"/>
      <c r="B16" s="190"/>
      <c r="C16" s="67"/>
      <c r="D16" s="6" t="s">
        <v>15</v>
      </c>
      <c r="E16" s="7"/>
      <c r="F16" s="7"/>
      <c r="G16" s="7"/>
      <c r="H16" s="3"/>
      <c r="I16" s="182"/>
      <c r="J16" s="183"/>
    </row>
    <row r="17" spans="1:10" ht="43.5">
      <c r="A17" s="141"/>
      <c r="B17" s="190"/>
      <c r="C17" s="67" t="s">
        <v>211</v>
      </c>
      <c r="D17" s="24" t="s">
        <v>205</v>
      </c>
      <c r="E17" s="9" t="s">
        <v>183</v>
      </c>
      <c r="F17" s="9" t="s">
        <v>207</v>
      </c>
      <c r="G17" s="9" t="s">
        <v>208</v>
      </c>
      <c r="H17" s="9" t="s">
        <v>44</v>
      </c>
      <c r="I17" s="184" t="s">
        <v>241</v>
      </c>
      <c r="J17" s="185"/>
    </row>
    <row r="18" spans="1:10">
      <c r="A18" s="141"/>
      <c r="B18" s="190"/>
      <c r="C18" s="67" t="s">
        <v>213</v>
      </c>
      <c r="D18" s="32" t="s">
        <v>118</v>
      </c>
      <c r="E18" s="32">
        <v>1</v>
      </c>
      <c r="F18" s="32">
        <v>1</v>
      </c>
      <c r="G18" s="32">
        <v>1</v>
      </c>
      <c r="H18" s="9"/>
      <c r="I18" s="184"/>
      <c r="J18" s="185"/>
    </row>
    <row r="19" spans="1:10" ht="15">
      <c r="A19" s="141"/>
      <c r="B19" s="190"/>
      <c r="C19" s="67"/>
      <c r="D19" s="11" t="s">
        <v>15</v>
      </c>
      <c r="E19" s="12">
        <v>5900</v>
      </c>
      <c r="F19" s="12">
        <v>6400</v>
      </c>
      <c r="G19" s="12">
        <v>7600</v>
      </c>
      <c r="H19" s="9"/>
      <c r="I19" s="184"/>
      <c r="J19" s="185"/>
    </row>
    <row r="20" spans="1:10" ht="43.5">
      <c r="A20" s="141"/>
      <c r="B20" s="190"/>
      <c r="C20" s="67" t="s">
        <v>214</v>
      </c>
      <c r="D20" s="20" t="s">
        <v>206</v>
      </c>
      <c r="E20" s="3" t="s">
        <v>183</v>
      </c>
      <c r="F20" s="3" t="s">
        <v>207</v>
      </c>
      <c r="G20" s="3" t="s">
        <v>208</v>
      </c>
      <c r="H20" s="3" t="s">
        <v>44</v>
      </c>
      <c r="I20" s="182"/>
      <c r="J20" s="183"/>
    </row>
    <row r="21" spans="1:10">
      <c r="A21" s="141"/>
      <c r="B21" s="190"/>
      <c r="C21" s="116" t="s">
        <v>261</v>
      </c>
      <c r="D21" s="28" t="s">
        <v>118</v>
      </c>
      <c r="E21" s="28"/>
      <c r="F21" s="28"/>
      <c r="G21" s="28"/>
      <c r="H21" s="3"/>
      <c r="I21" s="182"/>
      <c r="J21" s="183"/>
    </row>
    <row r="22" spans="1:10" ht="15">
      <c r="A22" s="142"/>
      <c r="B22" s="191"/>
      <c r="C22" s="122" t="s">
        <v>98</v>
      </c>
      <c r="D22" s="6" t="s">
        <v>15</v>
      </c>
      <c r="E22" s="7"/>
      <c r="F22" s="7"/>
      <c r="G22" s="7"/>
      <c r="H22" s="3"/>
      <c r="I22" s="182"/>
      <c r="J22" s="183"/>
    </row>
    <row r="23" spans="1:10" s="57" customFormat="1" ht="22.5" customHeight="1">
      <c r="A23" s="132" t="s">
        <v>263</v>
      </c>
      <c r="B23" s="133"/>
      <c r="C23" s="123" t="s">
        <v>259</v>
      </c>
      <c r="D23" s="192"/>
      <c r="E23" s="193"/>
      <c r="F23" s="193"/>
      <c r="G23" s="193"/>
      <c r="H23" s="194"/>
    </row>
    <row r="24" spans="1:10" s="57" customFormat="1" ht="22.5" customHeight="1">
      <c r="A24" s="133"/>
      <c r="B24" s="133"/>
      <c r="C24" s="123" t="s">
        <v>260</v>
      </c>
      <c r="D24" s="192"/>
      <c r="E24" s="193"/>
      <c r="F24" s="193"/>
      <c r="G24" s="193"/>
      <c r="H24" s="194"/>
    </row>
    <row r="26" spans="1:10" ht="15">
      <c r="A26" s="1" t="s">
        <v>215</v>
      </c>
      <c r="B26" s="1" t="s">
        <v>216</v>
      </c>
      <c r="C26" s="117"/>
    </row>
    <row r="28" spans="1:10" ht="15">
      <c r="B28" s="53"/>
      <c r="C28" s="118"/>
      <c r="E28" s="129" t="s">
        <v>7</v>
      </c>
      <c r="F28" s="130"/>
      <c r="G28" s="130"/>
      <c r="H28" s="130"/>
      <c r="I28" s="180" t="s">
        <v>90</v>
      </c>
      <c r="J28" s="181"/>
    </row>
    <row r="29" spans="1:10" ht="15">
      <c r="A29" s="140" t="s">
        <v>228</v>
      </c>
      <c r="B29" s="172" t="s">
        <v>217</v>
      </c>
      <c r="C29" s="100" t="s">
        <v>255</v>
      </c>
      <c r="D29" s="46" t="s">
        <v>113</v>
      </c>
      <c r="E29" s="3" t="s">
        <v>9</v>
      </c>
      <c r="F29" s="3" t="s">
        <v>10</v>
      </c>
      <c r="G29" s="3" t="s">
        <v>11</v>
      </c>
      <c r="H29" s="3"/>
      <c r="I29" s="182"/>
      <c r="J29" s="183"/>
    </row>
    <row r="30" spans="1:10" ht="24">
      <c r="A30" s="141"/>
      <c r="B30" s="173"/>
      <c r="C30" s="67" t="s">
        <v>218</v>
      </c>
      <c r="D30" s="31" t="s">
        <v>180</v>
      </c>
      <c r="E30" s="28">
        <v>1</v>
      </c>
      <c r="F30" s="28">
        <v>1</v>
      </c>
      <c r="G30" s="28"/>
      <c r="H30" s="3"/>
      <c r="I30" s="182" t="s">
        <v>125</v>
      </c>
      <c r="J30" s="183"/>
    </row>
    <row r="31" spans="1:10" ht="15">
      <c r="A31" s="141"/>
      <c r="B31" s="173"/>
      <c r="C31" s="67" t="s">
        <v>219</v>
      </c>
      <c r="D31" s="39" t="s">
        <v>15</v>
      </c>
      <c r="E31" s="7"/>
      <c r="F31" s="7"/>
      <c r="G31" s="7"/>
      <c r="H31" s="3"/>
      <c r="I31" s="182"/>
      <c r="J31" s="183"/>
    </row>
    <row r="32" spans="1:10" ht="36">
      <c r="A32" s="142"/>
      <c r="B32" s="174"/>
      <c r="C32" s="120" t="s">
        <v>220</v>
      </c>
      <c r="D32" s="81"/>
      <c r="E32" s="85"/>
      <c r="F32" s="85"/>
      <c r="G32" s="85"/>
      <c r="H32" s="86"/>
    </row>
    <row r="33" spans="1:10" s="57" customFormat="1" ht="22.5" customHeight="1">
      <c r="A33" s="132" t="s">
        <v>263</v>
      </c>
      <c r="B33" s="133"/>
      <c r="C33" s="123" t="s">
        <v>259</v>
      </c>
      <c r="D33" s="192"/>
      <c r="E33" s="193"/>
      <c r="F33" s="193"/>
      <c r="G33" s="193"/>
      <c r="H33" s="194"/>
    </row>
    <row r="34" spans="1:10" s="57" customFormat="1" ht="22.5" customHeight="1">
      <c r="A34" s="133"/>
      <c r="B34" s="133"/>
      <c r="C34" s="123" t="s">
        <v>260</v>
      </c>
      <c r="D34" s="192"/>
      <c r="E34" s="193"/>
      <c r="F34" s="193"/>
      <c r="G34" s="193"/>
      <c r="H34" s="194"/>
    </row>
    <row r="36" spans="1:10" ht="15">
      <c r="B36" s="53"/>
      <c r="C36" s="118"/>
      <c r="E36" s="129" t="s">
        <v>7</v>
      </c>
      <c r="F36" s="130"/>
      <c r="G36" s="130"/>
      <c r="H36" s="130"/>
      <c r="I36" s="180" t="s">
        <v>90</v>
      </c>
      <c r="J36" s="181"/>
    </row>
    <row r="37" spans="1:10" ht="15">
      <c r="A37" s="140" t="s">
        <v>229</v>
      </c>
      <c r="B37" s="172" t="s">
        <v>221</v>
      </c>
      <c r="C37" s="100" t="s">
        <v>255</v>
      </c>
      <c r="D37" s="20" t="s">
        <v>93</v>
      </c>
      <c r="E37" s="3" t="s">
        <v>11</v>
      </c>
      <c r="F37" s="3"/>
      <c r="G37" s="3"/>
      <c r="H37" s="3"/>
      <c r="I37" s="182"/>
      <c r="J37" s="183"/>
    </row>
    <row r="38" spans="1:10">
      <c r="A38" s="141"/>
      <c r="B38" s="173"/>
      <c r="C38" s="67" t="s">
        <v>224</v>
      </c>
      <c r="D38" s="28" t="s">
        <v>180</v>
      </c>
      <c r="E38" s="28">
        <v>19</v>
      </c>
      <c r="F38" s="28"/>
      <c r="G38" s="28"/>
      <c r="H38" s="3"/>
      <c r="I38" s="182" t="s">
        <v>226</v>
      </c>
      <c r="J38" s="183"/>
    </row>
    <row r="39" spans="1:10" ht="15">
      <c r="A39" s="141"/>
      <c r="B39" s="173"/>
      <c r="C39" s="67" t="s">
        <v>225</v>
      </c>
      <c r="D39" s="6" t="s">
        <v>15</v>
      </c>
      <c r="E39" s="7"/>
      <c r="F39" s="7"/>
      <c r="G39" s="7"/>
      <c r="H39" s="3"/>
      <c r="I39" s="182"/>
      <c r="J39" s="183"/>
    </row>
    <row r="40" spans="1:10" ht="15">
      <c r="A40" s="141"/>
      <c r="B40" s="173"/>
      <c r="C40" s="67" t="s">
        <v>227</v>
      </c>
      <c r="D40" s="24" t="s">
        <v>222</v>
      </c>
      <c r="E40" s="9" t="s">
        <v>11</v>
      </c>
      <c r="F40" s="9"/>
      <c r="G40" s="9"/>
      <c r="H40" s="9"/>
      <c r="I40" s="184" t="s">
        <v>223</v>
      </c>
      <c r="J40" s="185"/>
    </row>
    <row r="41" spans="1:10">
      <c r="A41" s="141"/>
      <c r="B41" s="173"/>
      <c r="C41" s="67"/>
      <c r="D41" s="32" t="s">
        <v>180</v>
      </c>
      <c r="E41" s="32">
        <v>9</v>
      </c>
      <c r="F41" s="32"/>
      <c r="G41" s="32"/>
      <c r="H41" s="9"/>
      <c r="I41" s="184"/>
      <c r="J41" s="185"/>
    </row>
    <row r="42" spans="1:10" ht="36">
      <c r="A42" s="142"/>
      <c r="B42" s="174"/>
      <c r="C42" s="121" t="s">
        <v>265</v>
      </c>
      <c r="D42" s="11" t="s">
        <v>15</v>
      </c>
      <c r="E42" s="12"/>
      <c r="F42" s="12"/>
      <c r="G42" s="12"/>
      <c r="H42" s="9"/>
      <c r="I42" s="184"/>
      <c r="J42" s="185"/>
    </row>
    <row r="43" spans="1:10" s="57" customFormat="1" ht="22.5" customHeight="1">
      <c r="A43" s="132" t="s">
        <v>263</v>
      </c>
      <c r="B43" s="133"/>
      <c r="C43" s="102" t="s">
        <v>259</v>
      </c>
      <c r="D43" s="192"/>
      <c r="E43" s="193"/>
      <c r="F43" s="193"/>
      <c r="G43" s="193"/>
      <c r="H43" s="194"/>
    </row>
    <row r="44" spans="1:10" s="57" customFormat="1" ht="22.5" customHeight="1">
      <c r="A44" s="133"/>
      <c r="B44" s="133"/>
      <c r="C44" s="102" t="s">
        <v>260</v>
      </c>
      <c r="D44" s="192"/>
      <c r="E44" s="193"/>
      <c r="F44" s="193"/>
      <c r="G44" s="193"/>
      <c r="H44" s="194"/>
    </row>
  </sheetData>
  <mergeCells count="44">
    <mergeCell ref="A5:J5"/>
    <mergeCell ref="A23:B24"/>
    <mergeCell ref="D23:H23"/>
    <mergeCell ref="D24:H24"/>
    <mergeCell ref="F9:H9"/>
    <mergeCell ref="A43:B44"/>
    <mergeCell ref="D33:H33"/>
    <mergeCell ref="D34:H34"/>
    <mergeCell ref="D43:H43"/>
    <mergeCell ref="D44:H44"/>
    <mergeCell ref="E28:H28"/>
    <mergeCell ref="A33:B34"/>
    <mergeCell ref="A7:J7"/>
    <mergeCell ref="A3:J3"/>
    <mergeCell ref="A1:J1"/>
    <mergeCell ref="I20:J20"/>
    <mergeCell ref="E13:H13"/>
    <mergeCell ref="I13:J13"/>
    <mergeCell ref="I14:J14"/>
    <mergeCell ref="B14:B22"/>
    <mergeCell ref="A14:A22"/>
    <mergeCell ref="I15:J15"/>
    <mergeCell ref="I16:J16"/>
    <mergeCell ref="I17:J17"/>
    <mergeCell ref="I18:J18"/>
    <mergeCell ref="I19:J19"/>
    <mergeCell ref="I21:J21"/>
    <mergeCell ref="I22:J22"/>
    <mergeCell ref="I28:J28"/>
    <mergeCell ref="I29:J29"/>
    <mergeCell ref="B29:B32"/>
    <mergeCell ref="A29:A32"/>
    <mergeCell ref="B37:B42"/>
    <mergeCell ref="A37:A42"/>
    <mergeCell ref="I40:J40"/>
    <mergeCell ref="I41:J41"/>
    <mergeCell ref="I42:J42"/>
    <mergeCell ref="I31:J31"/>
    <mergeCell ref="E36:H36"/>
    <mergeCell ref="I36:J36"/>
    <mergeCell ref="I37:J37"/>
    <mergeCell ref="I38:J38"/>
    <mergeCell ref="I39:J39"/>
    <mergeCell ref="I30:J30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headerFooter>
    <oddHeader>&amp;C&amp;9HOPITAL NOVO - B.P.U. Imprimés de Communication&amp;R&amp;9LOT 3 - Page &amp;P/&amp;N</oddHeader>
    <oddFooter>&amp;RV2 - juillet 2025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K6" sqref="K6"/>
    </sheetView>
  </sheetViews>
  <sheetFormatPr baseColWidth="10" defaultRowHeight="14.25"/>
  <cols>
    <col min="1" max="2" width="14.375" customWidth="1"/>
    <col min="3" max="3" width="34.875" style="97" customWidth="1"/>
    <col min="4" max="4" width="13.375" customWidth="1"/>
    <col min="5" max="5" width="33.375" customWidth="1"/>
    <col min="6" max="6" width="19.75" customWidth="1"/>
  </cols>
  <sheetData>
    <row r="1" spans="1:10" ht="18.75" customHeight="1">
      <c r="A1" s="144" t="s">
        <v>0</v>
      </c>
      <c r="B1" s="144"/>
      <c r="C1" s="144"/>
      <c r="D1" s="144"/>
      <c r="E1" s="144"/>
      <c r="F1" s="144"/>
    </row>
    <row r="2" spans="1:10" ht="18" customHeight="1" thickBot="1"/>
    <row r="3" spans="1:10" ht="21" thickBot="1">
      <c r="A3" s="145" t="s">
        <v>1</v>
      </c>
      <c r="B3" s="146"/>
      <c r="C3" s="146"/>
      <c r="D3" s="146"/>
      <c r="E3" s="146"/>
      <c r="F3" s="146"/>
    </row>
    <row r="4" spans="1:10" ht="20.25">
      <c r="A4" s="198"/>
      <c r="B4" s="198"/>
      <c r="C4" s="198"/>
      <c r="D4" s="198"/>
      <c r="E4" s="198"/>
      <c r="F4" s="198"/>
    </row>
    <row r="5" spans="1:10" ht="22.5" customHeight="1">
      <c r="A5" s="200" t="s">
        <v>283</v>
      </c>
      <c r="B5" s="200"/>
      <c r="C5" s="200"/>
      <c r="D5" s="200"/>
      <c r="E5" s="200"/>
      <c r="F5" s="200"/>
      <c r="G5" s="201"/>
      <c r="H5" s="201"/>
      <c r="I5" s="201"/>
      <c r="J5" s="201"/>
    </row>
    <row r="6" spans="1:10" ht="21" customHeight="1"/>
    <row r="7" spans="1:10" ht="23.25" customHeight="1">
      <c r="A7" s="196" t="s">
        <v>267</v>
      </c>
      <c r="B7" s="197"/>
      <c r="C7" s="197"/>
      <c r="D7" s="197"/>
      <c r="E7" s="197"/>
      <c r="F7" s="197"/>
    </row>
    <row r="8" spans="1:10" ht="15" thickBot="1"/>
    <row r="9" spans="1:10" ht="27" customHeight="1" thickBot="1">
      <c r="E9" s="128" t="s">
        <v>266</v>
      </c>
      <c r="F9" s="127"/>
    </row>
    <row r="11" spans="1:10" ht="15">
      <c r="A11" s="1" t="s">
        <v>232</v>
      </c>
      <c r="B11" s="1" t="s">
        <v>231</v>
      </c>
      <c r="C11" s="117"/>
    </row>
    <row r="13" spans="1:10" ht="15">
      <c r="B13" s="21"/>
      <c r="C13" s="99"/>
      <c r="E13" s="29" t="s">
        <v>7</v>
      </c>
      <c r="F13" s="38" t="s">
        <v>90</v>
      </c>
    </row>
    <row r="14" spans="1:10" ht="15">
      <c r="C14" s="100" t="s">
        <v>255</v>
      </c>
      <c r="D14" s="20"/>
      <c r="E14" s="3" t="s">
        <v>153</v>
      </c>
      <c r="F14" s="37"/>
    </row>
    <row r="15" spans="1:10" ht="15" customHeight="1">
      <c r="A15" s="140" t="s">
        <v>199</v>
      </c>
      <c r="B15" s="162" t="s">
        <v>237</v>
      </c>
      <c r="C15" s="103" t="s">
        <v>235</v>
      </c>
      <c r="D15" s="31" t="s">
        <v>118</v>
      </c>
      <c r="E15" s="28">
        <v>6</v>
      </c>
      <c r="F15" s="37" t="s">
        <v>233</v>
      </c>
    </row>
    <row r="16" spans="1:10" ht="15">
      <c r="A16" s="141"/>
      <c r="B16" s="163"/>
      <c r="C16" s="44" t="s">
        <v>236</v>
      </c>
      <c r="D16" s="39" t="s">
        <v>234</v>
      </c>
      <c r="E16" s="7"/>
      <c r="F16" s="47"/>
    </row>
    <row r="17" spans="1:7" ht="24">
      <c r="A17" s="142"/>
      <c r="B17" s="164"/>
      <c r="C17" s="49" t="s">
        <v>251</v>
      </c>
      <c r="D17" s="124"/>
      <c r="E17" s="125"/>
    </row>
    <row r="18" spans="1:7" s="57" customFormat="1" ht="22.5" customHeight="1">
      <c r="A18" s="132" t="s">
        <v>263</v>
      </c>
      <c r="B18" s="133"/>
      <c r="C18" s="102" t="s">
        <v>259</v>
      </c>
      <c r="D18" s="195"/>
      <c r="E18" s="195"/>
      <c r="F18"/>
      <c r="G18" s="52"/>
    </row>
    <row r="19" spans="1:7" s="57" customFormat="1" ht="22.5" customHeight="1">
      <c r="A19" s="133"/>
      <c r="B19" s="133"/>
      <c r="C19" s="102" t="s">
        <v>260</v>
      </c>
      <c r="D19" s="195"/>
      <c r="E19" s="195"/>
      <c r="F19"/>
      <c r="G19" s="52"/>
    </row>
    <row r="21" spans="1:7" ht="15">
      <c r="A21" s="1" t="s">
        <v>254</v>
      </c>
      <c r="B21" s="1" t="s">
        <v>242</v>
      </c>
      <c r="C21" s="117"/>
    </row>
    <row r="23" spans="1:7" ht="15">
      <c r="B23" s="21"/>
      <c r="E23" s="29" t="s">
        <v>7</v>
      </c>
      <c r="F23" s="38" t="s">
        <v>90</v>
      </c>
    </row>
    <row r="24" spans="1:7" ht="15">
      <c r="C24" s="100" t="s">
        <v>255</v>
      </c>
      <c r="D24" s="20"/>
      <c r="E24" s="3" t="s">
        <v>59</v>
      </c>
      <c r="F24" s="37"/>
    </row>
    <row r="25" spans="1:7" ht="36">
      <c r="A25" s="143" t="s">
        <v>199</v>
      </c>
      <c r="B25" s="175" t="s">
        <v>243</v>
      </c>
      <c r="C25" s="103" t="s">
        <v>253</v>
      </c>
      <c r="D25" s="31" t="s">
        <v>118</v>
      </c>
      <c r="E25" s="7"/>
      <c r="F25" s="37" t="s">
        <v>250</v>
      </c>
    </row>
    <row r="26" spans="1:7" ht="15">
      <c r="A26" s="143"/>
      <c r="B26" s="175"/>
      <c r="C26" s="44" t="s">
        <v>252</v>
      </c>
      <c r="D26" s="39" t="s">
        <v>234</v>
      </c>
      <c r="E26" s="7"/>
      <c r="F26" s="47"/>
    </row>
    <row r="27" spans="1:7">
      <c r="A27" s="143"/>
      <c r="B27" s="175"/>
      <c r="C27" s="44" t="s">
        <v>97</v>
      </c>
      <c r="D27" s="104"/>
      <c r="E27" s="106"/>
    </row>
    <row r="28" spans="1:7" s="57" customFormat="1" ht="22.5" customHeight="1">
      <c r="A28" s="132" t="s">
        <v>263</v>
      </c>
      <c r="B28" s="133"/>
      <c r="C28" s="102" t="s">
        <v>259</v>
      </c>
      <c r="D28" s="195"/>
      <c r="E28" s="195"/>
      <c r="F28"/>
      <c r="G28" s="52"/>
    </row>
    <row r="29" spans="1:7" s="57" customFormat="1" ht="22.5" customHeight="1">
      <c r="A29" s="133"/>
      <c r="B29" s="133"/>
      <c r="C29" s="102" t="s">
        <v>260</v>
      </c>
      <c r="D29" s="195"/>
      <c r="E29" s="195"/>
      <c r="F29"/>
      <c r="G29" s="52"/>
    </row>
  </sheetData>
  <mergeCells count="14">
    <mergeCell ref="A28:B29"/>
    <mergeCell ref="D28:E28"/>
    <mergeCell ref="D29:E29"/>
    <mergeCell ref="A1:F1"/>
    <mergeCell ref="A3:F3"/>
    <mergeCell ref="A7:F7"/>
    <mergeCell ref="B15:B17"/>
    <mergeCell ref="A15:A17"/>
    <mergeCell ref="B25:B27"/>
    <mergeCell ref="A25:A27"/>
    <mergeCell ref="A18:B19"/>
    <mergeCell ref="D18:E18"/>
    <mergeCell ref="D19:E19"/>
    <mergeCell ref="A5:F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>
    <oddHeader>&amp;C&amp;9HOPITAL NOVO - B.P.U. Imprimés de Communication&amp;R&amp;9LOT 4 - Page &amp;P/&amp;N</oddHeader>
    <oddFooter>&amp;RV1 - mai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DARDAINE</dc:creator>
  <cp:lastModifiedBy>ISABELLE DE BUCK</cp:lastModifiedBy>
  <cp:lastPrinted>2025-07-16T13:57:53Z</cp:lastPrinted>
  <dcterms:created xsi:type="dcterms:W3CDTF">2025-02-26T10:45:23Z</dcterms:created>
  <dcterms:modified xsi:type="dcterms:W3CDTF">2025-07-16T13:58:14Z</dcterms:modified>
</cp:coreProperties>
</file>